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23580" windowHeight="10425" activeTab="0"/>
  </bookViews>
  <sheets>
    <sheet name="MEDICINE TOTAL" sheetId="1" r:id="rId1"/>
    <sheet name="JGH TOTAL" sheetId="2" r:id="rId2"/>
    <sheet name="Sheet2" sheetId="3" r:id="rId3"/>
    <sheet name="Sheet3" sheetId="4" r:id="rId4"/>
  </sheets>
  <definedNames>
    <definedName name="_xlnm.Print_Area" localSheetId="0">'MEDICINE TOTAL'!$A$1:$I$473</definedName>
  </definedNames>
  <calcPr fullCalcOnLoad="1"/>
</workbook>
</file>

<file path=xl/sharedStrings.xml><?xml version="1.0" encoding="utf-8"?>
<sst xmlns="http://schemas.openxmlformats.org/spreadsheetml/2006/main" count="4402" uniqueCount="1612">
  <si>
    <t>Evaluating the transitional care team for graduates of child psychiatry day hospital.</t>
  </si>
  <si>
    <t>Étude pilote sur l'association du pessaire et de la progestérone afin de prévenir la prématurité spontanée</t>
  </si>
  <si>
    <t>Équipe de cliniciens-chercheur sur la Recherche en prématurité : vers un dépistage précoce et une prise en charge personnalisée.</t>
  </si>
  <si>
    <t>Le traitement de la sarcopénie et son impact sur les résultats des patients fragiles ayant subi une intervention cardiaque</t>
  </si>
  <si>
    <t>Improving outcomes in frail older adults with cardiovascular disease.</t>
  </si>
  <si>
    <t>Investigation of the crosstalk of DNA double strand break signaling/repair with notch and Wnt signaling pathways; and determination of their roles in cancer development therapies.</t>
  </si>
  <si>
    <t>Short link N as a therapeutic agent for intervertebral disc degeneration.</t>
  </si>
  <si>
    <t>Les groupes d'intervention et de soutien en ligne pour personnes touchées par le cancer: une innovation provincial.</t>
  </si>
  <si>
    <t>Telomerase regulation through post-translational modifications of dyskerin.</t>
  </si>
  <si>
    <t>Pharmacoépidémiologie du cancer : une évaluation des risques des medicaments dans les populations vulnérables</t>
  </si>
  <si>
    <t>Canada Netherlands systemic sclerosis collaborative research project.</t>
  </si>
  <si>
    <t>Elucidating novel mechanisms of drug resistance in triple negative breast cancer.</t>
  </si>
  <si>
    <t xml:space="preserve">Personalize my treatment platform (the PMT Platform), an innovative, longitudinal, population-based pan-Canadian platform which aims to create a longitudinal Biobank with its associated Databank to be used by governmental, academic or private partners </t>
  </si>
  <si>
    <t>Caractérisation du mécanisme de la chimiorésistance induite par les fibroblastes tumoraux chez le cancer du sein</t>
  </si>
  <si>
    <t>Linking ERBB signaling to MAFF transcription factor function in breast cancer.</t>
  </si>
  <si>
    <t>Second Generation Diagnostic: iMALDI-based assays for protein activity to improve patient selection for therapeutic Akt inhibitors in cancer treatment.</t>
  </si>
  <si>
    <t>The role of proNGF/P75ntr interaction in the early stages of diabetic cystopathy.</t>
  </si>
  <si>
    <t>DIABÈTE QUÉBEC</t>
  </si>
  <si>
    <t>Bisphenols, phthalates and recovery post-myocardial infarction.</t>
  </si>
  <si>
    <t>Broad and deep analysis in neurodegeneration (BRAIN).</t>
  </si>
  <si>
    <t>CCNA research activities on neurodegenation in aging, with a specific focus on women's aging brain health.</t>
  </si>
  <si>
    <t>Le cerveau des adolescents et la politique publique : des implications cliniques et sociales de la nouvelle science du "teen brain"</t>
  </si>
  <si>
    <t>CHOUDHURY, Suparna</t>
  </si>
  <si>
    <t>Self-critical perfectionism and daily emotion regulates and well-being over one year: A two-wave experience sampling study.</t>
  </si>
  <si>
    <t>Prud'homme, Julie</t>
  </si>
  <si>
    <t>The function and expression pattern of PABP2LC.</t>
  </si>
  <si>
    <t>Harra, Zineb</t>
  </si>
  <si>
    <t>The inclusive prosperity partnership</t>
  </si>
  <si>
    <t>Stakeholder groups involved in ensuring accessibility of ICTs to postsecondary students with disabilities</t>
  </si>
  <si>
    <t>Inherited susceptibility to cancer: from gene discovery to mechanisms to clinical applications</t>
  </si>
  <si>
    <t>Caractérisation de motifs G-quadruplexes du transcriptone qui ont un impact sur le développement du cancer.</t>
  </si>
  <si>
    <t>LEVINS, Cameron</t>
  </si>
  <si>
    <t>Toward an interprofessional shared decision making support tool for primary care patients with complex care needs: A participatory systematic mixed studies review</t>
  </si>
  <si>
    <t>System-wide envrionmental pertubations transform understanding of relationships between high-dimensional data, exposures, and phenotypes.</t>
  </si>
  <si>
    <t>Using participatory action research with Cree youth to understand mental health needs, inform local strategies for improving access to mental health services, and evaluate service implementation.</t>
  </si>
  <si>
    <t>Pizaro Wingert, Katherine</t>
  </si>
  <si>
    <t>Vers des urgences acceuillantes pour les AlnEs: agir ensemble pour une meilleure gesstion de la douleur.</t>
  </si>
  <si>
    <t>Managing Pain In Collaboration in the Intensive Care Unit (MPIC-ICU): A Stepped Wedge Cluster Randomized Trial.</t>
  </si>
  <si>
    <t>High-dose intravenous immunoglobulins for first-line treatment of new-onset  idiopathic inflammatory myopathies: a pilot randomized, double-blind, placebo-controlled trial.</t>
  </si>
  <si>
    <t>HOA, Sabrina</t>
  </si>
  <si>
    <t>Transcriptional control of neuronal migration.</t>
  </si>
  <si>
    <t>Glioblastoma pathogenesis: Molecular targets and therapies.</t>
  </si>
  <si>
    <t>The RAPS Pilot Study: A multicenter feasibility study of rivaroxaban for patients with antiphospholipid syndrome and prior arterial or venous thrombosis.</t>
  </si>
  <si>
    <t>Clinical, molecular and pathophysiological characterization of Pol III-related leukodystrophies.</t>
  </si>
  <si>
    <t>Laser assisted single-cell genomics.</t>
  </si>
  <si>
    <t>Novel biophotonic tools for understanding breast cancer metastasis signalling.</t>
  </si>
  <si>
    <t>Overcome HIV-1 resistance to CRISPR/Cas9 attack.</t>
  </si>
  <si>
    <t xml:space="preserve">Investigate the potential of Nrf2 modulators as antiviral and anticancer therapeutics.
</t>
  </si>
  <si>
    <t>Prédispositon, prédiction et prévention du cancer du sein.</t>
  </si>
  <si>
    <t>Ministère de l'Économie, de la Science et de l'Innovation (MESI)</t>
  </si>
  <si>
    <t>Personalized risk stratification for prevention and early detection of breast cancer.</t>
  </si>
  <si>
    <t>Evaluation of Ultrasensitive Toxin detection and molecular assays for the diagnosis of clostridium difficile infection ans asymptomatic colonization</t>
  </si>
  <si>
    <t>Effets toxicologiques des métaux.</t>
  </si>
  <si>
    <t>Deprescribing inappropriate medication in residents suffering from severe dementia : OptimaMed long term care, a demonstration project.</t>
  </si>
  <si>
    <t>HIV-1 enhances mTORC1 activity and repositions lysosomes to the periphery by co-opting Rag GTPases.</t>
  </si>
  <si>
    <t>Cinti, Alessandro</t>
  </si>
  <si>
    <t>Roles of MTOR and Lysosomes Positioning in Autophagy Control by HIV-1.</t>
  </si>
  <si>
    <t>Identification of novel DNA repair factors in B-cells.</t>
  </si>
  <si>
    <t>From genetic to genomic instability: in vivo characterization of the deubiquitinase OTUB1 in B-cells.</t>
  </si>
  <si>
    <t>Identification of novel targets for the treatmenet of diffuse large B-cell lymphoma.</t>
  </si>
  <si>
    <t>Évaluation du lien entre la dégénérescence maculaire liée à l’âge en la dysfonction cognitive légère en fonction des caractéristiques des drusen</t>
  </si>
  <si>
    <t>Synergistic chemosensitization of HER2-positive breast cancer cells by a three-pronged strategy integrated within DNA nanostructure.</t>
  </si>
  <si>
    <t>Robust estimation of dynamic treatment regimes.</t>
  </si>
  <si>
    <t>SIMONEAU, Gabrielle</t>
  </si>
  <si>
    <t>Des troubles hypertensifs de la grossesse et le risque subséquent de maladie cardiovasculaire : une analyse en population.</t>
  </si>
  <si>
    <t>Development and validation of the cochin hand function scale short form (CHFS-6) using optimal test assembly methods: A scleroderma patient-centered intervention netword (SPIN) cohort study.</t>
  </si>
  <si>
    <t>Defining the role of the stromal-epithelial interaction on prostate cancer development.</t>
  </si>
  <si>
    <t>Définir l'impact du microenvironnement tumoral dans le développement du cancer de la prostate</t>
  </si>
  <si>
    <t>Predicting real-world attention with physiology.</t>
  </si>
  <si>
    <t>Improving decision-making by reducing anxiety.</t>
  </si>
  <si>
    <t>Exploring subliminal processing using instrumental hypnosis.</t>
  </si>
  <si>
    <t>Art and the Mind: Exploring the relationship between aesthetic experiences and introspection.</t>
  </si>
  <si>
    <t>Stendel, Moriah</t>
  </si>
  <si>
    <t>A new flow cytometry platform to evaluate the efficacy of immunotherapies and vaccines</t>
  </si>
  <si>
    <t>Chen, Xi Lin</t>
  </si>
  <si>
    <t>Fine-mapping of causal variants in osteoporosis traits.</t>
  </si>
  <si>
    <t>The association between BMI &amp; EBV with the risk of MS: A mendelian randomization analysis.</t>
  </si>
  <si>
    <t>Causal Proteins for Osteoporosis.</t>
  </si>
  <si>
    <t>Molecular genetic studies of von Willebrand factor.</t>
  </si>
  <si>
    <t>The effect of obesity and EBV on the risk of MS: A mendelian randomization analysis.</t>
  </si>
  <si>
    <t>NATIONAL MULTIPLE SCLEROSIS SOCIETY</t>
  </si>
  <si>
    <t>HONG, Quan Nha</t>
  </si>
  <si>
    <t>Development of an instrument for assessing occupational exposures in cancer case-control studies and its implication to cancers of lung, brain, ovary and colon.</t>
  </si>
  <si>
    <t>Defining the roles of systemic and direct tumour effects of biguanides to optimize treatment.</t>
  </si>
  <si>
    <t>Chelation, mobilization and metabolism of storage iron.</t>
  </si>
  <si>
    <t>Canada Research Chair in the Cognitive Neuroscience of Attention</t>
  </si>
  <si>
    <t>Olson, Jeremy</t>
  </si>
  <si>
    <t>LANDRY, Mathieu</t>
  </si>
  <si>
    <t>Postgraduate Scholarship D (PGS D) - Alexander Graham Bell Canada Graduate Scholarship D (CGS D).</t>
  </si>
  <si>
    <t>Elucidating the role of suggestion in the cognitive control of attention.</t>
  </si>
  <si>
    <t>RENOUX, Christel</t>
  </si>
  <si>
    <t>Effets indésirables des médicaments en neuro-épidémiologie</t>
  </si>
  <si>
    <t>Étude de la régulation de la signalisation du dommage à l'ADN par la méthylation d'arginine et les microARNs dans les cellules cancéreuses.</t>
  </si>
  <si>
    <t>NEAULT, Mathieu</t>
  </si>
  <si>
    <t>The role of post-translational modifications of MRE11 in mediating the DNA damage response.</t>
  </si>
  <si>
    <t>The role of quaking proteins in oligodendrocyte physiology and myelation.</t>
  </si>
  <si>
    <t>SOCIÉTÉ CANADIENNE DE LA SCLÉROSE EN PLAQUES</t>
  </si>
  <si>
    <t>The role of the Sam68 RNA binding protein in normal and diseased cells.</t>
  </si>
  <si>
    <t>Defining the role of protein arginine methyltransferases (PRMTs) and RGG/RG motifs in cancer in the maintenance of genomic stability.</t>
  </si>
  <si>
    <t>Full resolution metabolic disease epigenomics in human populations</t>
  </si>
  <si>
    <t>Des causes à la clinique : Comprendre les déterminants génétiques de la maladie commune et, ainsi, permettre l'amélioration des soins aux patients</t>
  </si>
  <si>
    <t>ROSBERGER, Zeev</t>
  </si>
  <si>
    <t>A new technique to measure cancer anxiety and a meditation treatment approach for cancer survivors and their partners.</t>
  </si>
  <si>
    <t>Shapiro, Gilla</t>
  </si>
  <si>
    <t>Projet CCC: Développer l'utilisation de l'Internet pour offrir des services psychosociaux à la clientèle atteinte de cancer et ainsi en améliorer l'accessibilité</t>
  </si>
  <si>
    <t>Role of T regulatory lymphocytes in adlosterone-induced hypertension</t>
  </si>
  <si>
    <t>MIAN, Muhammad Oneeb Rehman</t>
  </si>
  <si>
    <t xml:space="preserve">L'endothéline-1,  les isoformes de NOX et le stress oxydant dans l'athérosclérose associée au diabète de type 1 </t>
  </si>
  <si>
    <t>IDRIS KHODJA, Noureddine</t>
  </si>
  <si>
    <t>Hypertension and vascular research.</t>
  </si>
  <si>
    <t>SCHIPPER, Hyman Morris</t>
  </si>
  <si>
    <t>Role of HO-1 in aging &amp; Parkinsonian neural tissues III.</t>
  </si>
  <si>
    <t>SHRIER, Ian</t>
  </si>
  <si>
    <t>SOLEIMANI, Vahab</t>
  </si>
  <si>
    <t xml:space="preserve">EPIGENETIC REGULATION OF MUSCLE STEM CELL SELF-RENEWAL AND DIFFERENTIATION.
</t>
  </si>
  <si>
    <t>X chromosome and cancer.</t>
  </si>
  <si>
    <t>TAGALAKIS, Vicky</t>
  </si>
  <si>
    <t>The use of extended peri-operative low molecular weight heparin to improve cancer specific survival following surgical resection of colon cancer: A randomized controlled trial - PERIOP-01.</t>
  </si>
  <si>
    <t xml:space="preserve">New oral anticoagulants for the prevention of venous thromboembolism in high-risk ambulatory cancer patients: A randomized placebo-controlled, double-blind clinical trial.
</t>
  </si>
  <si>
    <t>Anglotensin and neuroimmune activation in hypertension.</t>
  </si>
  <si>
    <t>THIEL, Alexander</t>
  </si>
  <si>
    <t>Imaging genotype-phenotype relationships in post-stroke recovery.</t>
  </si>
  <si>
    <t>Emerging Team: The Scleroderma patient-centered intervention Network.</t>
  </si>
  <si>
    <t>L'apport des méta-analyses sur données individuelles pour déterminer la précision du diagnostic des outils de dépistage de la dépression</t>
  </si>
  <si>
    <t>LEVIS, Brooke</t>
  </si>
  <si>
    <t>RICE, Danielle Brittany</t>
  </si>
  <si>
    <t>LEVIS, Alexander</t>
  </si>
  <si>
    <t>The Scleroderma patient-centred intervention Network (SPIN).</t>
  </si>
  <si>
    <t>Élucidation des mécanismes moléculaires impliquant la signalisation en aval de mTORC1 dans le cancer.</t>
  </si>
  <si>
    <t>Identification and characterization of novel substrates of the mammalian target of rapamaycin complex 1 (mTORC1).</t>
  </si>
  <si>
    <t>Approche de la biologie des systèmes à l'hétérogénéité tumorale dans le cancer de la prostate</t>
  </si>
  <si>
    <t>Definiing the molecular mechanisms and clinical implications of p66ShcA as a driver of the epithelial to mesenchymal transition in breast cancer.</t>
  </si>
  <si>
    <t>Molecular mechanisms governing breast cancer immunosuppression.</t>
  </si>
  <si>
    <t>Mécanisme moléculaire qui gouverne l'immunosuppression du cancer du sein par le signalement du récepteur tyrosine kinase</t>
  </si>
  <si>
    <t>Régulation par ShcA de la traduction controlée de
l'angiogénèse tumorale dans le sein</t>
  </si>
  <si>
    <t>IM, Young Kyuen</t>
  </si>
  <si>
    <t>Ha, Jacqueline Ra Young</t>
  </si>
  <si>
    <t>Mechanisms through which ShcA integrates ty rosine kinase signaling to promote breast cancer progression.</t>
  </si>
  <si>
    <t>Maladie d'Alzheimer et multimorbidité : adapter et améliorer la qualité et l'efficacité des services de première ligne</t>
  </si>
  <si>
    <t>Maladie d'Alzheimer: adapter et améliorer la qualité et l'efficacité des services de première ligne</t>
  </si>
  <si>
    <t>VUONG, Té</t>
  </si>
  <si>
    <t>What if HIV were unable to develop resistance against a new therapeutic agent?</t>
  </si>
  <si>
    <t xml:space="preserve">Genetic signatures and functional phenotypes implicated in HIV-1 transmission and drug resistance.
</t>
  </si>
  <si>
    <t>Validation de SIVmac239 comme un modèle primate non humain pour l'étude de la résistance du VIH aux inhibiteurs d'intégrase</t>
  </si>
  <si>
    <t>HASSOUNAH, Said</t>
  </si>
  <si>
    <t>Therapy for motor neuron degeneration diseases targeting the opposing ligand-dependent signals of two TrkC receptor isoforms.</t>
  </si>
  <si>
    <t>Role of Gamma/Delta T cells in immunomodulation of vascular injury in hypertension</t>
  </si>
  <si>
    <t>A study on the reliability of quantitative measures of the visual
system and their correlation with change in concussion-associated
symptoms.</t>
  </si>
  <si>
    <t>NGS-based estimation of quality of selective pre-amplification of bacterial RRN operon using Phi29.</t>
  </si>
  <si>
    <t>Vijay, Jinchu</t>
  </si>
  <si>
    <t>Canadian Network for Observational Drug Effect Studies (CNODES)</t>
  </si>
  <si>
    <t>Robot-assisted modulation of post-stroke motor-network connectivity: from basic science to clinical application.</t>
  </si>
  <si>
    <t>Scleroderma patient-centered intervention network teletherapy for appearance anxiety (SPIN-TAPA) feasibility study.</t>
  </si>
  <si>
    <t>Randomized Controlled Trial of an Internet-based Exercise Program to Improve Hand Function in Patients with Scleroderma: A Scleroderma Patient-Centered Intervention Network (SPIN) Study.</t>
  </si>
  <si>
    <t>Randomized Controlled Trial of an Internet-based Scleroderma Self-Management Program: A Scleroderma Patient-Centered Intervention Network (SPIN) Study.</t>
  </si>
  <si>
    <t>Randomized controlled trial of an internet-based exercise program to improve hand function in patients with scheloderma: A scleroderma patient-centered intervention network (SPIN) study.</t>
  </si>
  <si>
    <t>Improving scleroderma patient support through support group peer facilitator training: A randomized controlled trial.</t>
  </si>
  <si>
    <t>Using individual patient data meta-analyses to develop feasibly implemented, and accurate depression screening methods.</t>
  </si>
  <si>
    <t xml:space="preserve">Prévalence de dépression majeure: une méta-analyse d’outils d’entretiens diagnostiques structurés et semi-structurés </t>
  </si>
  <si>
    <t>The role of marital satisfaction in emotional distress among women with systemic sclerosis: A comparison of continuous vs. dichotomous measurements of marital satisfaction.</t>
  </si>
  <si>
    <t>L'apport d’une méta-analyse sur données individuelles pour déterminer la précision du diagnostic de l’Hospital Anxiety and Depression Scale</t>
  </si>
  <si>
    <t>Efficacité des groupes de soutien pour les personnes souffrant de dépression: étude systématique et méta-analyse.</t>
  </si>
  <si>
    <t>Control of protein synthesis by the UPS under stress.</t>
  </si>
  <si>
    <t>Investigating the role of eIF2ß in translation reprogramming in cancer.</t>
  </si>
  <si>
    <t>Ultra-fast high throughput digital PCR platform: Redefining point of care diagnostics.</t>
  </si>
  <si>
    <t>Plasmonic PCR: Rapid Diagnostics through Plasmonics.</t>
  </si>
  <si>
    <t>Targeting tyrosine kinase signalling networks to reverse STAT family-driven breast cancer immune suppression.</t>
  </si>
  <si>
    <t>ShcA-coupled receptor tyrosine kinase signaling exposes PGC1a-dependent metabolic vulnerabilities in cancer progression and therapy.</t>
  </si>
  <si>
    <t>Mise en place d'un modèle de stratification de risques personnel pour la prevention et la détection précoce du cancer du sein en soins primaires: Une approche axée sur les populations vulnérables.</t>
  </si>
  <si>
    <t>KHARE, Satya</t>
  </si>
  <si>
    <t>Améloration des soins offerts par les médecins de famille aux personnes atteintes de la maladie d'Alzheimer: quel impact sur leurs trajectoires de soins?</t>
  </si>
  <si>
    <t>Godard-Sebillotte, Claire</t>
  </si>
  <si>
    <t>A phase III study testing two dose escalation strategies to increase the population of complete responders after radiation therapy in the context of organ preservation for patients with rectal cancer.</t>
  </si>
  <si>
    <t>The gender specific effects of prenatal adversity on the development of anxious and depressive psychopathology in early adolescence - the moderating effect of genes and early maternal care.</t>
  </si>
  <si>
    <t>How the early environment interacts with prenatal adversity &amp; genetic susceptibility to moderate the risk for anxious and depressive disorders from infancy to early adolescence-the moderating effect of maternal care and the mediating effect of temperament</t>
  </si>
  <si>
    <t>Les Effets Épigénétiques de la Dépression Périnatale</t>
  </si>
  <si>
    <t>The PREvention Program for Alzheimer's RElated Delirium (PREPARED) Cluster Randomized Trial.</t>
  </si>
  <si>
    <t>Targeting cellular aneuploidy through modulation of Ran GTPase in peithelial ovarian cancer</t>
  </si>
  <si>
    <t>GRUNBERG, Paul Henry</t>
  </si>
  <si>
    <t>DICER 1: An investigation of the intracranial syndrome phenotypes and mosalcism.</t>
  </si>
  <si>
    <t>HIV-induced modifications of the RNA interference pathway.</t>
  </si>
  <si>
    <t>Le blocage de la reconsolidation mnésique pour le traitement de la dependence au substances: Un essai Clinique randomisé en double insu.</t>
  </si>
  <si>
    <t>LONERGAN, Michelle</t>
  </si>
  <si>
    <t>Le "récit de doléances d'accouchement''' comme outil de traduction des connaissances auprès des intervenants en obstétrique-périnatalité.</t>
  </si>
  <si>
    <t>ST-AMANT, Stéphanie</t>
  </si>
  <si>
    <t xml:space="preserve">Cardiology Research.
</t>
  </si>
  <si>
    <t>AFILALO, Jonathan</t>
  </si>
  <si>
    <t>JEWISH HOSPITAL FOUNDATION</t>
  </si>
  <si>
    <t>Measurement of frailty to identify high-risk elderly patients referred for surgical and transcatheter aortic valve replacement"</t>
  </si>
  <si>
    <t>Sir Mortimer B. Davis - Hôpital Général Juif</t>
  </si>
  <si>
    <t>The use of point-of-care ultrasound in the diagnosis of acute infectious mononucleosis in the emergency department.</t>
  </si>
  <si>
    <t>AFILALO, Marc</t>
  </si>
  <si>
    <t>Robichaud, Laurie</t>
  </si>
  <si>
    <t>ASSOCIATION CANADIENNE DES MÉDECINS D'URGENCE</t>
  </si>
  <si>
    <t>ALAOUI-JAMALI, Moulay</t>
  </si>
  <si>
    <t>Investigation of Novel Therapeutic Targets for Inflammatory Breast Cancer</t>
  </si>
  <si>
    <t>Alkailani, Maisa Ismael GH</t>
  </si>
  <si>
    <t>Qatar National Research Fund (QNRF)</t>
  </si>
  <si>
    <t>Mesenchymal stromal cells in the treatment of avascular necrosis of the femoral head.</t>
  </si>
  <si>
    <t>ANTONIOU, John</t>
  </si>
  <si>
    <t>Almajed, Husam Sulaiman</t>
  </si>
  <si>
    <t>Saudi Arabian Cultural Bureau in Canada</t>
  </si>
  <si>
    <t>N linkin peptide role in osteoarthritis.</t>
  </si>
  <si>
    <t>Albesher, Muhammad Naji</t>
  </si>
  <si>
    <t>Taibah University (Arabie Saoudite)</t>
  </si>
  <si>
    <t>Role of cathepsin K in the intervertebral disc.</t>
  </si>
  <si>
    <t>Alrashoudi, Abdualltef Hamoud</t>
  </si>
  <si>
    <t>Ministry of Higher Education (Saudi Arabia)</t>
  </si>
  <si>
    <t>The effects of oxytocin and mesenchymal stems cells in intervertebral disc regeneration.</t>
  </si>
  <si>
    <t>Habis, Ahmed Ayman</t>
  </si>
  <si>
    <t>AUTEXIER, Chantal</t>
  </si>
  <si>
    <t>Fondation Cole</t>
  </si>
  <si>
    <t>CHU, Tsz Wai</t>
  </si>
  <si>
    <t>MacNeil, Deanna</t>
  </si>
  <si>
    <t>Telomerase regulation.</t>
  </si>
  <si>
    <t>AZOULAY, Laurent</t>
  </si>
  <si>
    <t>FARZIN, Khosrow-Khavar</t>
  </si>
  <si>
    <t>RESEARCH FOUNDATION SIR MORTIMER B. DAVIS, JEWISH GENERAL HOSPITAL</t>
  </si>
  <si>
    <t>Canadian Scleroderma Research Group.</t>
  </si>
  <si>
    <t>BARON, Murray</t>
  </si>
  <si>
    <t>Scleroderma Society of Canada</t>
  </si>
  <si>
    <t>Scleroderma Society of Ontario</t>
  </si>
  <si>
    <t>Circulating tumor DNA in early breast cancer.</t>
  </si>
  <si>
    <t>BASIK, Mark</t>
  </si>
  <si>
    <t xml:space="preserve">Axe banque de tissus et de données BTD / Réseau de recherche sur le cancer / projet "Tumeurs sein / ovaire 26380
</t>
  </si>
  <si>
    <t>FONDS DE LA RECHERCHE EN SANTÉ DU QUÉBEC (FRSQ)</t>
  </si>
  <si>
    <t>Support for QX100 droplet digital PCR.</t>
  </si>
  <si>
    <t>REGROUPEMENT DE PARTICULIERS</t>
  </si>
  <si>
    <t xml:space="preserve">(Q-CROC-03) - Molecular profiling of drug resistant triple negative breast cancer. </t>
  </si>
  <si>
    <t>Identification of biomarkers of resistence to aflibercept.</t>
  </si>
  <si>
    <t>Aldamry, Mohammed Talal</t>
  </si>
  <si>
    <t>(Q-CROC-01) - PMPC - Projet mobilisateur: Partenariat pour la médicine personnalisée en cancer du Québec.</t>
  </si>
  <si>
    <t>BATIST, Gerald</t>
  </si>
  <si>
    <t>REGROUPEMENT DE FONDATIONS, ASSOCIATIONS, SOCIÉTÉS (NON CANADIENNES)</t>
  </si>
  <si>
    <t>Transfusion requirements in cardiac surgery (TRICS III): A randomized controlled trail.</t>
  </si>
  <si>
    <t>BEIQUE, François</t>
  </si>
  <si>
    <t>INSTITUTS DE RECHERCHE EN SANTÉ DU CANADA (IRSC)</t>
  </si>
  <si>
    <t>UNIVERSITÉ DE MONTRÉAL</t>
  </si>
  <si>
    <t>BERGMAN, Simon</t>
  </si>
  <si>
    <t>BLANK, Volker</t>
  </si>
  <si>
    <t>BURY, Marina</t>
  </si>
  <si>
    <t>Role of CNC and Maf transcription in mammalian gene regulation, stress response and tumorigenesis.</t>
  </si>
  <si>
    <t>SALIBA, james</t>
  </si>
  <si>
    <t>Société d'entreprise et de gestion (SEG) (Liban)</t>
  </si>
  <si>
    <t>Treatment of DVT, PE and SPAF.</t>
  </si>
  <si>
    <t>BLOSTEIN, Mark</t>
  </si>
  <si>
    <t>BAYER CANADA INC.</t>
  </si>
  <si>
    <t>The Segal McGill Chair in Molecular Oncology at McGIll University and the Jewish General Hospital.</t>
  </si>
  <si>
    <t>BORCHERS, Christoph</t>
  </si>
  <si>
    <t>BOUTROS, Marylise</t>
  </si>
  <si>
    <t>AMERICAN SOCIETY OF COLON &amp; RECTAL SURGEONS</t>
  </si>
  <si>
    <t>INSTITUT DE RECHERCHE DU CENTRE UNIVERSITAIRE DE SANTÉ DE MCGILL</t>
  </si>
  <si>
    <t>BRASSARD, Paul</t>
  </si>
  <si>
    <t>CAMPEAU, Lysanne</t>
  </si>
  <si>
    <t>Development and pilot evaluation of a multimodal e-health intervention to promote hte mental health of men at risk for depression.</t>
  </si>
  <si>
    <t>CHAN, Peter</t>
  </si>
  <si>
    <t>Movember Canada</t>
  </si>
  <si>
    <t>Facilitating engraftment of male germ line stem cells: Toward developing a novel fertility restoration strategy for boys with cancer</t>
  </si>
  <si>
    <t xml:space="preserve"> Impact of paternal age on the health of gametes: Risk of potential adverse outcomes</t>
  </si>
  <si>
    <t>MITNEC B5: Non-isotope based imaging modalities vs 99mTc SPECT myocardial perfusion imaging (MPI) to detect myocardial ischemia in patients at high risk for ischemic cardiovascular events.</t>
  </si>
  <si>
    <t>CHEN-TOURNOUX, Annabel</t>
  </si>
  <si>
    <t>CHERTKOW, Howard</t>
  </si>
  <si>
    <t>CCNA Agreement 1388: Protein misfolding, sub-project 3D. (The Alberta Innovates - Bio Solutions (AI-Bio) - The Alberta Prion Research Institute (APRI) - Andriy Kolavenko)</t>
  </si>
  <si>
    <t>Alberta Prion Research Institute-Alberta Ingenuity</t>
  </si>
  <si>
    <t>CCNA Agreement 1391: Issues in rural dementia care. (University of Saskatchewan, Saskatoon, College of Nursing, Saskatoon, Saskatchewan -Debra Morgan).</t>
  </si>
  <si>
    <t>CORCOS, Jacques</t>
  </si>
  <si>
    <t>CRIST, Colin</t>
  </si>
  <si>
    <t>SOCIÉTÉ DE RECHERCHE SUR LE CANCER INC</t>
  </si>
  <si>
    <t>DEVIC, Slobodan</t>
  </si>
  <si>
    <t>DUNKLEY, David</t>
  </si>
  <si>
    <t>EISENBERG, Mark</t>
  </si>
  <si>
    <t>FABIAN, Marc</t>
  </si>
  <si>
    <t>WU, Mona</t>
  </si>
  <si>
    <t>FEELEY, Nancy</t>
  </si>
  <si>
    <t>FICHTEN, Catherine</t>
  </si>
  <si>
    <t>FILION, Kristian</t>
  </si>
  <si>
    <t>James McGill Professorship Award.</t>
  </si>
  <si>
    <t>FOULKES, William David</t>
  </si>
  <si>
    <t>Genome-wide approach to dissect driver pathways in small cell carcinoma of the ovary, hypercalcaemic type</t>
  </si>
  <si>
    <t>MERCK SHARP &amp; DOHME RESEARCH LABORATORY</t>
  </si>
  <si>
    <t>Identification of new colorectal cancer susceptibility genes</t>
  </si>
  <si>
    <t>COMMISSION EUROPÉENNE</t>
  </si>
  <si>
    <t>Personalised risk stratification for prevention and early detection of breast cancer.</t>
  </si>
  <si>
    <t>GÉNOME CANADA</t>
  </si>
  <si>
    <t>FONDATION DU CHUQ</t>
  </si>
  <si>
    <t>WITKOWSKI, Leora</t>
  </si>
  <si>
    <t>Rivera Polo, Barbara</t>
  </si>
  <si>
    <t>De Kock, Leanne</t>
  </si>
  <si>
    <t>Mechanisms of RNA interference and RNA Decay in cytoplasmic granules during HIV-1 replication in monocytes.</t>
  </si>
  <si>
    <t>GATIGNOL, Anne</t>
  </si>
  <si>
    <t>Alpuche Lazcano, Sergio Paulo</t>
  </si>
  <si>
    <t>Consejo Nacional de Ciencia y Tecnologia (CONACYT) (Mexico)</t>
  </si>
  <si>
    <t>GOTLIEB, Walter</t>
  </si>
  <si>
    <t>Prevention and Treatment of Neuropsychiatric Symptoms - Canadian Consortium on Neurodegeneration in Aging (CCNA Team 11)</t>
  </si>
  <si>
    <t>Ciblage de la poly(ADP-ribosylation) aberrante dans le cancer du sein métastatique.</t>
  </si>
  <si>
    <t>Impact épigénétique de la dérégulation de la Poly (ADP) ribosylation dans le cancer du sein.</t>
  </si>
  <si>
    <t>The epigenetic impact of deregulated poly(ADP)ribosylation in breast cancer.</t>
  </si>
  <si>
    <t>ZAHARATOS, Gerasimos</t>
  </si>
  <si>
    <t>Oxytocin and depression during the perinatal period.</t>
  </si>
  <si>
    <t>Developing informational and emotional supports for couples undergoing infertility treatment.</t>
  </si>
  <si>
    <t>Promoting physical and mental health in men facing fertility issues.</t>
  </si>
  <si>
    <t>Randomized trial of protein supplementation to prevent loss of muscle mass and strength in older adults after cardiac surgery.</t>
  </si>
  <si>
    <t>Goldfard, Michael</t>
  </si>
  <si>
    <t>Determine the importance of RSPO4 in thyroid cancer.</t>
  </si>
  <si>
    <t>Zheng, Weidong</t>
  </si>
  <si>
    <t>Guangzhou Medical Science Research Fund (China)</t>
  </si>
  <si>
    <t>Bridging Fund.</t>
  </si>
  <si>
    <t>Defining the mechanisms that regulate dyskenin SUMOylation.</t>
  </si>
  <si>
    <t>Bensoussan, Hélène</t>
  </si>
  <si>
    <t>Maternal Omega-3 supplementation to reduce bronchopulmonary dysplasia in very preterm infants: A randomized controlled trial (MODYDIck Trial).</t>
  </si>
  <si>
    <t>BARTHOLOMEW, Julie</t>
  </si>
  <si>
    <t xml:space="preserve">(Q-CROC-04) - Exploratory study to identify biomarkers predicitive of clinical response to Aflibercept + FOLFIRI in patients with metastic colorectal cancer. </t>
  </si>
  <si>
    <t>Consortium de recherche en oncologie clinique (Q-CROC)</t>
  </si>
  <si>
    <t>GUI, Yirui</t>
  </si>
  <si>
    <t>Validation of biomarkers of drug resistance in triple negative breast cancer (TNBC).</t>
  </si>
  <si>
    <t>Sala, Simona</t>
  </si>
  <si>
    <t>Universita degli Studi di Milano (Italy)</t>
  </si>
  <si>
    <t>(Q-CROC-04) - A phase II exploratory study to identify biomarkers predictive of clinical response to aflibercept in patients with metastic colorectal cancer who have failed first-line therapy. (the "Study'').</t>
  </si>
  <si>
    <t>Role of the NFE2L3 (NRF3) Transcription Factor in Mammalian Gene Regulation and Tumorigenesis.</t>
  </si>
  <si>
    <t>PARK, Joo Yeoun</t>
  </si>
  <si>
    <t>Rôle du facteur de transription NFE2L3 dans l'invasion cellulaire et la tumorigenèse mammaire.</t>
  </si>
  <si>
    <t>Role of Gas 6 protein in the development of venous thromboemboli.</t>
  </si>
  <si>
    <t>Tran, Thi Yen Linh</t>
  </si>
  <si>
    <t>Phase III study evaluating palbociclib (PD-0332991) a cyclin-dependent kinase (CDK)4/6 inhibitor in patients with hormone-receptor-positive, HER2-normal primary breast cancer with high relapse risk after neoadjuvantchemotherapy (PENELOPE).</t>
  </si>
  <si>
    <t>BOILEAU, Jean-François</t>
  </si>
  <si>
    <t>AMERICAN COLLEGE OF RADIOLOGY</t>
  </si>
  <si>
    <t>The effect of cannabinoid receptor modulation on voiding dysfunction associated with metabolic syndrome.</t>
  </si>
  <si>
    <t>Velasquez Flores, Monica</t>
  </si>
  <si>
    <t>The role of succinate in the treatment of voiding dysfuntion associated with metabolic syndrome.</t>
  </si>
  <si>
    <t>L'association Canadienne D'Urologie</t>
  </si>
  <si>
    <t>McGill Urology Associates Academic Enrichment Fund.</t>
  </si>
  <si>
    <t>American Urological Association</t>
  </si>
  <si>
    <t>Aging research in a bilateral program.</t>
  </si>
  <si>
    <t>Integrating a quality of life asessment and practice support system in palliative homecare.</t>
  </si>
  <si>
    <t>COHEN, Albert</t>
  </si>
  <si>
    <t>QUEEN'S UNIVERSITY</t>
  </si>
  <si>
    <t>Assessment of Mesenchymal Stem Cells Transfected with Islet Neogenesis-Associated Protein (INGAP) for Treatment of Diabetes.</t>
  </si>
  <si>
    <t>VIOLETTE-DESLAURIERS, Shaun</t>
  </si>
  <si>
    <t>The role of elF4E-binding protein 4E-T in post-transcriptional control in normal and cancer cells.</t>
  </si>
  <si>
    <t>Fakim, Hana</t>
  </si>
  <si>
    <t>Réseau de recherche en intervention en sciences infirmières du Québec (RRISIQ)</t>
  </si>
  <si>
    <t>Adaptech Research Network's Free and/or Inexpensive Assistive Technology Database.</t>
  </si>
  <si>
    <t>Table interordres provinciale du secteur anglophone (TIPSA)</t>
  </si>
  <si>
    <t>Spectral dual energy CT and textural radiogenomic analysis for optimal tumor delineation, patient staging, and biomarker for head and necxk squamous cell carcinoma.</t>
  </si>
  <si>
    <t>FORGHANI, Reza</t>
  </si>
  <si>
    <t>Towards a pan-Canadian DICER1 clinical and research network</t>
  </si>
  <si>
    <t>C17 Research Network</t>
  </si>
  <si>
    <t>Systematic approaches to dissect driver pathways in small cel carcinoma of the ovary, hypercalcemic type.</t>
  </si>
  <si>
    <t>UNITED STATES ARMY</t>
  </si>
  <si>
    <t>Characterization of mutations arising in ovarian cancer</t>
  </si>
  <si>
    <t>SHORSTOVA, Tatiana</t>
  </si>
  <si>
    <t>Characterization of protein interaction of ADAR1 with PACT and their pathogenesis in HIV-1 infection.</t>
  </si>
  <si>
    <t>Radetskyy, Roman</t>
  </si>
  <si>
    <t>A Pan-Canadian platform for the development of biomarker-driven subtype specific management of ovarian carcinoma.</t>
  </si>
  <si>
    <t>Sequential therapeutic targeting strategy of ovarian cancer harboring dysfunctional Brca1</t>
  </si>
  <si>
    <t>A multifaceted, innovative technology-based intervention to move stroke rehabilitation guidelines into professional practice: An exploratory case</t>
  </si>
  <si>
    <t>Data integration method using component based model for high dimensional data.</t>
  </si>
  <si>
    <t>Alam, Shomoita</t>
  </si>
  <si>
    <t>Integrating genetic, epigenetic, and gut microbiome data to better understand mechanisms related to autoimmune diseases: A statistical approach.</t>
  </si>
  <si>
    <t>MCGREGOR, Kevin</t>
  </si>
  <si>
    <t>Efficacy of expressive writing in adolescents in inner-city schools in Montreal.</t>
  </si>
  <si>
    <t>Guzzo Farella, Maria</t>
  </si>
  <si>
    <t>Pandion Investments Ltd.</t>
  </si>
  <si>
    <t xml:space="preserve">Kids Write Network (KWN) Pilot Project </t>
  </si>
  <si>
    <t>DOUCET, Marie-Hélène</t>
  </si>
  <si>
    <t>Developing and testing innovative implementation strategies of and integrated systematic pain assessment approach in the adult intensive care-unit.</t>
  </si>
  <si>
    <t>NCTN - NCIC CTG Trials.</t>
  </si>
  <si>
    <t>INSTITUT NATIONAL DU CANCER DU CANADA</t>
  </si>
  <si>
    <t>Listening to one another to grow strong: Culturally-based, family cnetered mental health promotion for indiginous youth.</t>
  </si>
  <si>
    <t>Functional genomics approach for the identification of the regulon of VjbR, a factor of Quorum Sensing essential for the pathogenesis of Brucella.</t>
  </si>
  <si>
    <t>Sieira, Rodrigo</t>
  </si>
  <si>
    <t>Comsejo National de Investigaciones Cientificas y Techicas (CONICET) (Argentina)</t>
  </si>
  <si>
    <t xml:space="preserve">TNK-1 expression and its epigenetic modification in non-alcoholic fatty liver disease and hepatocellular carcinoma formation. </t>
  </si>
  <si>
    <t>Liu, Zhenhua</t>
  </si>
  <si>
    <t>Molecular mechism of TmK1 in the mediated apoptosis of hepatoma cells.</t>
  </si>
  <si>
    <t>Xu, Huining</t>
  </si>
  <si>
    <t>Dalian the Sixth People's Hospital (China)</t>
  </si>
  <si>
    <t>Modulation of VSV analysis by targeting innate immune signaling pathways.</t>
  </si>
  <si>
    <t>Olagnier, David</t>
  </si>
  <si>
    <t>Investigating the role of the MNK/eIF44 axis in melanoma.</t>
  </si>
  <si>
    <t>Yang, Zhuolin</t>
  </si>
  <si>
    <t>Role of eIF4E during melanoma progression.</t>
  </si>
  <si>
    <t>Role of post-translational modifications of UPFA in HIV-1 replication.</t>
  </si>
  <si>
    <t>Amorim, Raquel</t>
  </si>
  <si>
    <t>A prospective cohort study evaluating risk of local recurrence following breast conserving surgery and endocrine therapy in low risk luminal a breast cancer (LUMINA Study).</t>
  </si>
  <si>
    <t>Fondation canadienne du cancer du sein (La)</t>
  </si>
  <si>
    <t>OBRAND, Daniel</t>
  </si>
  <si>
    <t>Internal Operating Funds</t>
  </si>
  <si>
    <t>ORTHWEIN, Alexandre</t>
  </si>
  <si>
    <t>OVERBURY, Olga</t>
  </si>
  <si>
    <t>Individual differences in proactive and reactive control in bilinguals.</t>
  </si>
  <si>
    <t>Multi-task training to improve mobility in older adults with hearing loss</t>
  </si>
  <si>
    <t>Bayesian Property Scores.</t>
  </si>
  <si>
    <t>Sinha, Arijit</t>
  </si>
  <si>
    <t>Life Prostate Cancer Research Fund.</t>
  </si>
  <si>
    <t>Princess Margaret Hospital Foundation (The)</t>
  </si>
  <si>
    <t>Recursive consciousness training: Using neurofeedback to induce altered states.</t>
  </si>
  <si>
    <t>Bial Foundation</t>
  </si>
  <si>
    <t>The Impact of Technological Change on the Surgical Profession Conference.</t>
  </si>
  <si>
    <t>Is hypopigmented variant of mycosis fungoides (MF) a molecularly different cancer than classic patch/plaque MF?</t>
  </si>
  <si>
    <t>ROSHDY, Osama</t>
  </si>
  <si>
    <t>Fondation Canadienne de Dermatologie (FCD)</t>
  </si>
  <si>
    <t>A mixed qualitative study on the ethics of transforming care: Examining the development and implementation of Canada's first mental health strategy</t>
  </si>
  <si>
    <t>ROULEAU, Suzanne</t>
  </si>
  <si>
    <t>Exploring the Social Network Competence of Refugee Claimants Who Have Faced Denials of Healthcare in Montreal</t>
  </si>
  <si>
    <t>The paradoxical signals of two Trkc receptor isoforms supports a rationale for novel therapeutic strategies in ALS.</t>
  </si>
  <si>
    <t>Pirvulescu, Iulia</t>
  </si>
  <si>
    <t>Manipulating muscle stem cells for health.</t>
  </si>
  <si>
    <t>BOIRS/CTCFL est un facteur épégénétique de la canierogenise melanique.</t>
  </si>
  <si>
    <t>Beltzung, Fanny</t>
  </si>
  <si>
    <t>Université Clermont Ferrand II</t>
  </si>
  <si>
    <t>Casual modeling of recurrent injury data.</t>
  </si>
  <si>
    <t>STEELE, Russell</t>
  </si>
  <si>
    <t>Does acute cardiovascular exercise improve motor memory and skill Learning in stroke</t>
  </si>
  <si>
    <t>PET tracer kinetic modeling for microglial imaging with 11-C-PK11195 and 18F-PBR06.</t>
  </si>
  <si>
    <t>Funck, Thomas</t>
  </si>
  <si>
    <t>Illuminating the Scleroderma support group experience through qualitative interviews.</t>
  </si>
  <si>
    <t>Determining the optimal cut-off for diagnosing depression on the Hospital anxiety and depression scale (HADS) using individual patient data analysis.</t>
  </si>
  <si>
    <t>AZAR, Marleine</t>
  </si>
  <si>
    <t>Exploring the sources of emotional distress and management strategies among people living with scleroderma through focus group's: A Scleroderma Patient-centered Intervention Network Study.</t>
  </si>
  <si>
    <t>GUMUCHIAN, Stephanie</t>
  </si>
  <si>
    <t>The effectiveness of peer support groups for individuals with depression: A systematic review and meta-analysis.</t>
  </si>
  <si>
    <t>Resolving gene expression landscapes in prostate cancer through ex-vivo modelling of stromal-epithelial cross-talk.</t>
  </si>
  <si>
    <t>The role of elF5A hypusination in mediating oncogenic mTOR signaling.</t>
  </si>
  <si>
    <t>CAI, yutian</t>
  </si>
  <si>
    <t>Study the effect of metabolism in cancer growth.</t>
  </si>
  <si>
    <t>CARGNELLO, Marie</t>
  </si>
  <si>
    <t>Targeting novel bionano fluids for prostate cancer therapy.</t>
  </si>
  <si>
    <t>Lee, Seung Soo</t>
  </si>
  <si>
    <t>Interplay between p66ShcA and p53 in breast cancer progression.</t>
  </si>
  <si>
    <t>Effect of PARP inhibition over the sensitivity of basal breast cancer tumors to ROS-sensitive chemotherapies.</t>
  </si>
  <si>
    <t>Cepeda Canedo, Eduardo</t>
  </si>
  <si>
    <t>Elucidating the role of STAT1 signaling downstream of ShCA.</t>
  </si>
  <si>
    <t>Transition from acute to chronic painful temporomandibular disorder (TMD).</t>
  </si>
  <si>
    <t>Sabsoob, Omar</t>
  </si>
  <si>
    <t>Risk factors related to well-being of breast cancer patients: A prospective cohort study.</t>
  </si>
  <si>
    <t>Temporomandibular joint disorders.</t>
  </si>
  <si>
    <t xml:space="preserve">Amhmed, Mohamed Abdullah </t>
  </si>
  <si>
    <t>Ministry of Higher Education and Scientific Research (Libya)</t>
  </si>
  <si>
    <t>Research CTCF mutations influences on cell by CRISPR/Cas9 tool.</t>
  </si>
  <si>
    <t>Zhang, Chenxi</t>
  </si>
  <si>
    <t>Development of human STING agonists for prostate cancer immunotherapy.</t>
  </si>
  <si>
    <t>Unlocking barriers to DNA vaccine immunogenicity: A cross-species analysis of cytosolic DNA sensing in skeletal muscle myocytes.</t>
  </si>
  <si>
    <t>Perinatal Mental Health.</t>
  </si>
  <si>
    <t>Optimal revascularization strategy in patients undergoing aortic valve replacement.</t>
  </si>
  <si>
    <t>Measuring frailty in vascular patients undergoing surgical or endovascular repair: a tailored approach to overcome existing barriers</t>
  </si>
  <si>
    <t>DRUDI, Laura</t>
  </si>
  <si>
    <t>Measuring frailty in vascular patients undergoing surgical or endovascular procedures: A tailored approach to overcome existing barriers.</t>
  </si>
  <si>
    <t xml:space="preserve">Targeting metabolic rewiring in CLL </t>
  </si>
  <si>
    <t>ALOYZ, Raquel Silvia</t>
  </si>
  <si>
    <t>Mise au point clinique de traitements ciblés pour la leucémie aiguë myéloblastique et le lymphome diffus à grandes cellules B
Targeted drug development in acute myeloid leukemia and diffuse large B cell lymphoma</t>
  </si>
  <si>
    <t>ALTered telomere biology in breast cancer.</t>
  </si>
  <si>
    <t>Altered activity and telomere association of disease-associated variants in the human telomerase "Insertion in Fingers" Domain.</t>
  </si>
  <si>
    <t>Cancer pharmacoepidemiology: A population-based assessment of the risks of prescription drugs in vulnerable populations.</t>
  </si>
  <si>
    <t>Dissecting the tumor suppresive functions of SPEN in ER + breast cancers.</t>
  </si>
  <si>
    <t>Pan-Canadian colorectal cancer consortium (C4) - phase I.</t>
  </si>
  <si>
    <t>Influence of the stuctural differences of statins on the risk of incident Alzeimer's disease.</t>
  </si>
  <si>
    <t>Type 2 diabetes, its treatment with metformin, and the incidence of viral-induced cancers.</t>
  </si>
  <si>
    <t>ASSOCIATION CANADIENNE DU DIABÈTE</t>
  </si>
  <si>
    <t>Modèle de simulation fondé sur des données phylogénétiques, épidémiologiques et démographiques pour informer des stratégies de contrôle concernant les visus de l'hépatie C et du VIH-1 dans populations vulnérables au Québec et en Belgique.</t>
  </si>
  <si>
    <t>Typical and atypical Alzheimer Disease: salivary tau biomarkers, therapy with neuromodulation, and disease subtypes.</t>
  </si>
  <si>
    <t>Ex vivo expnasion of muscle stem cells with regenrative capacity (MDA351259).</t>
  </si>
  <si>
    <t>MUSCULAR DYSTROPHY ASSOCIATION INC (TUCSON, AZ)</t>
  </si>
  <si>
    <t>Advanced radiochromic film based dosimetry techniques in radiation therapy and diagnostic radiology.</t>
  </si>
  <si>
    <t>Perfectionism,daily stress and emotion regulation, and well-being: testing a multilevel explanatory model and feedback intervention.</t>
  </si>
  <si>
    <t>Ministère de l'Éducation, de l'Enseignement supérieur et de la Recherche (MEESR)</t>
  </si>
  <si>
    <t>Investigating the mechanics of mRNA decapping in gene silencing.</t>
  </si>
  <si>
    <t>Aider les anglophones ayant des déficiences, diplômés d'un cegep ou d'une université, à obtenir un emploi au Québec</t>
  </si>
  <si>
    <t>Une évaluation basée populationelle des effets cardiovasculaires des inhibiteurs 5-alpha réductase</t>
  </si>
  <si>
    <t>NATASHA, Larivee</t>
  </si>
  <si>
    <t>WAZANA, Ashley</t>
  </si>
  <si>
    <t>BABINEAU, Vanessa</t>
  </si>
  <si>
    <t>GORDON GREEN , Cathryn</t>
  </si>
  <si>
    <t>WILCHESKY, Machelle</t>
  </si>
  <si>
    <t>BALLARD, Stephanie</t>
  </si>
  <si>
    <t>WITCHER, Michael</t>
  </si>
  <si>
    <t>MARQUES, Maud</t>
  </si>
  <si>
    <t>WU, Jian Hui</t>
  </si>
  <si>
    <t>ZELKOWITZ, Phyllis</t>
  </si>
  <si>
    <t>KING, Leonora</t>
  </si>
  <si>
    <t>Mackinnon, Anna</t>
  </si>
  <si>
    <t>Progesterone for the prevention of miscarriage in women with first trimester bleeding: Double, blind, placebo-controlled randomized trial.</t>
  </si>
  <si>
    <t>Hormone replacement therapy and breast cancer: Bioidentical vs synthetic hormones.</t>
  </si>
  <si>
    <t>Measurement of frailty to identify high-risk elderly patients referred for surgical and transcatheter aortic valve replacement</t>
  </si>
  <si>
    <t>Mesure de la fragilité pour identifier les patients âgés à haut risque de complications après un remplacement valvulaire aortique chirurgical ou percutané</t>
  </si>
  <si>
    <t>Fondation des maladies du coeur du Canada (FMCC)</t>
  </si>
  <si>
    <t>code en attente</t>
  </si>
  <si>
    <t>A randomized, dougle-blind, placebo-controlled phase II study to investigate the efficacy and safety of riociguat in patients with diffuse cutaneous systemic sclerosis (dcSSc)</t>
  </si>
  <si>
    <t>A double-blind, randomised, placebo-controlled trial evaluating efficacy and safety of oral nitedanib treatment for a least 52 weeks in patients patients with 'Systemic Sclerosis associated Interstitial Lung Disease (SSc-ILD)</t>
  </si>
  <si>
    <t>Batist, G.</t>
  </si>
  <si>
    <t>Amgen Canada Inc.</t>
  </si>
  <si>
    <t>#N/A</t>
  </si>
  <si>
    <t>Beauchet, Olivier</t>
  </si>
  <si>
    <t>General Mills Inc USA</t>
  </si>
  <si>
    <t>Evaluate the feasibility of establishing a gait memory vitamin D3 dietary supplmentation dougle-blind randomized controlled trial</t>
  </si>
  <si>
    <t>Blostein, M.</t>
  </si>
  <si>
    <t>Glaxosmithkline Inc.Usa</t>
  </si>
  <si>
    <t>Treatment of thrombocytopenia with eltrombopag or intrevenous immune globulin (IVIG) before and aduring invasive procedures in patients with immune thrombocytopenia-BRIDGING ITP study</t>
  </si>
  <si>
    <t>In vivo treatment of murine cancer associated thrombosis with dabigatran</t>
  </si>
  <si>
    <t>Portola Pharmaceuticals, Inc. (USA)</t>
  </si>
  <si>
    <t>Prospective, open-label study of andexanet alfa in patients receiving a factor Xa inhibitor who have acute major bleeding</t>
  </si>
  <si>
    <t>Chertkow, H.</t>
  </si>
  <si>
    <t>Randomized, double-blind, placebo-controlled, parallel-group, 18-month safety and efficacy study of leuco-methylthioninium bis(hydromethanesulfonate) in subjects with mild alzeimer's disease</t>
  </si>
  <si>
    <t>Hoffman La Roche Ltd., Canada</t>
  </si>
  <si>
    <t>An open-label, extension study of the effects of leuco-methylthioninium bis (hydromethasesulfonate) in subjects with Alzheimer's disease or behavioral variant frontotemporal dementia</t>
  </si>
  <si>
    <t>Cohen, V.</t>
  </si>
  <si>
    <t>Randomized, Multicenter, Double-Blind, Phase 3 Trial comparing the efficacy of ipolimumab in addition to paclitaxel and carboplatin versus placebo in addition to paclitaxel and carboplatin in subjects with stage IV/Recurrent non-small cell lung cancer (NS</t>
  </si>
  <si>
    <t>An open label trial of afatinib in treatment-naive or chemotherapy pre-treated patients with locally advanced or metastatic non-small cell lunch cancer (NSCLC) harboring EGFR mutations</t>
  </si>
  <si>
    <t>Pharmaceutical Research Associates Inc.</t>
  </si>
  <si>
    <t>A multi-center phase III randomized, double-blind, Placebo-controlled study of the cancer vaccine stimuvax (L-BLP25 OR BLP25 liposome vaccine) in non-small cell lung Cancer (NSCLC) subjects with unresectable stage III Disease.</t>
  </si>
  <si>
    <t>Fallavollita, Sabrina</t>
  </si>
  <si>
    <t>Abbott LaboratoriesCanada</t>
  </si>
  <si>
    <t>Canadian Humira Post Marketing Observational Epidemiolical Study: Assessing Effectiveness in Ankylosing Spondylitis</t>
  </si>
  <si>
    <t>Ferrario, Cristiano</t>
  </si>
  <si>
    <t>A phase 2 study of abemaciclib in patients with brain metastases secondary to hormone receptor positive breast cancer</t>
  </si>
  <si>
    <t>Phase II, randomized, open label, multicenter study in chemotherapy-naïve metastatic Castration-Resistant Prostate Cancer (mCRPC) patients who have primary resistance to abiraterone acetate or enzalutamide comparing the anti-tumor effect of cabazitaxel to</t>
  </si>
  <si>
    <t>Hilzenrat, N.</t>
  </si>
  <si>
    <t>A phase 3 evaluation of daclatasvir and sofosbuvir with ribavirin in cirrhotic subjects with genotype 3 chronic hepatitis C infection</t>
  </si>
  <si>
    <t>Abb Vie</t>
  </si>
  <si>
    <t>Real World Evidence of the Effectiveness of Paritaprevir/r-ombitasvir, + Dasabuvir, + Ribavirin on Patients with Chronic Hepatatis C - an Observational Study in Canada (Amber)</t>
  </si>
  <si>
    <t>Hoffer, J.</t>
  </si>
  <si>
    <t>Immunotec recherche</t>
  </si>
  <si>
    <t>Develop and Validate Laboratory Methods to Measure Plasma Reduced Cysteine (RCYS), Total Cysteine (All Cysteine Molecules Including Protein Bound, Cystine, and Mixed Disulfides), and Asparagine.</t>
  </si>
  <si>
    <t>Hudson, M.</t>
  </si>
  <si>
    <t>Janssen-Ortho Inc.</t>
  </si>
  <si>
    <t>Health-related quality of life (HRQol) across systematic autoimmune rheumatic diseases (SARD)</t>
  </si>
  <si>
    <t>Johnson, Natalie</t>
  </si>
  <si>
    <t>A Phase III, Randomized, Open-label, Clinical Trial to Compare Pembrolizumab with Brentuximab Vedotin in Subjects with Relapsed or Refractory Classical Hodgkin Lymphoma.</t>
  </si>
  <si>
    <t>Kader, T.</t>
  </si>
  <si>
    <t>Sanofi Aventis</t>
  </si>
  <si>
    <t>Kahn, S.</t>
  </si>
  <si>
    <t>Phase III mutli-centre, randomized trial to compare rivaroxaban with placebo for the treatment of symptomatic leg superficial vein thrombosis</t>
  </si>
  <si>
    <t>Janssen Pharmaceuticals Inc.</t>
  </si>
  <si>
    <t>Medically III patient assessment of rivaroxaban versus placebo in reducing post-discharge venous thrombo-embolism risk (MARINER)</t>
  </si>
  <si>
    <t>Boehringer Ingelheim Canada Ltd.</t>
  </si>
  <si>
    <t>The prevalence of post-thrombotic in DVT patients treated with dabigatran - A cross sectional assessment of RE-COVER study patients</t>
  </si>
  <si>
    <t>Secretariat Des Chaires De Rech Du Canad</t>
  </si>
  <si>
    <t>Tier 1 Canada Research Chair in Venous Thromboembolism</t>
  </si>
  <si>
    <t>Multicenter, randomized, active-controlled eficacy and safety study comparing extended duration betrixaban with standard of care enoxaparin for the prevention of venous thromboembolism in acute medically III patients</t>
  </si>
  <si>
    <t>Karaplis, A.</t>
  </si>
  <si>
    <t>Reriparatide and risedronate in the treatment of patients with severe postmenopausal osteoporosis: comparative effects on vertegral fractures</t>
  </si>
  <si>
    <t>A Multicenter, International, Randomized, Double-Blind, Alendronate-controlled Study to Determine the Efficacy and Safety of AMG 785 in the treatment of Postmenopausal Women With Osteoporosis</t>
  </si>
  <si>
    <t>Kavan, P.</t>
  </si>
  <si>
    <t>Tocagen Inc</t>
  </si>
  <si>
    <t>A phase 2/3 randomized, open-label study of Toca511, a retroviral replicating vector, combined with Toca FC versus standard of care in subjects undergoing planned resection for recurrent glioblastoma or anaplastic astrocytoma (Toca 5)</t>
  </si>
  <si>
    <t>Canadian experience managing dose intensity of regorafenib in relation to QOL, safety and clinical outcomes in metastatic colorectal cancer patients</t>
  </si>
  <si>
    <t>AstraZeneca AB (Sweden)</t>
  </si>
  <si>
    <t>A phase II study of pembrolizumab (MK-3475) vs. chemotherapy in microsatelliteinstability-high (MSI-H) or mismatch repair deficient (dMMR) stage IV colorectal carcinoma (KEYNOTE-77)</t>
  </si>
  <si>
    <t>Langleben, D.</t>
  </si>
  <si>
    <t>Long-term single-arm open-label study, to assess the safety and tolerability of ACT-293987 in patients with pulmonary arterial hypertension</t>
  </si>
  <si>
    <t>Bayer Inc.Health Care Division</t>
  </si>
  <si>
    <t>ESPERT, EXposurE registry riociguaT in patients with pulmonary hypertension</t>
  </si>
  <si>
    <t>An open-label phase IIIb study of riociguat in patients with in-operable CTEPH, or recurrent or persisting pulmonary hypertension (PH) after surgical treatment who are not satisfactorily treated and cannot participate in any other CTEPH trial</t>
  </si>
  <si>
    <t>Longtin, Yves</t>
  </si>
  <si>
    <t>Becton, Dickson Canada Inc</t>
  </si>
  <si>
    <t>Michel, C.</t>
  </si>
  <si>
    <t>Servier Canada Inc.</t>
  </si>
  <si>
    <t>The ACE SwitchBack Study</t>
  </si>
  <si>
    <t>A multicenter, randomized, double-blind, parallel group, active-controlled study to evaluate the efficacy and safety of LCZ696 compared to valsartam, on morbidity and mortality in heart failure patients (NYHA Class II-IV) with preserved ejection fraction</t>
  </si>
  <si>
    <t>Aventis PharmaCanada</t>
  </si>
  <si>
    <t>Heart Failure Clinic Equipment Donation</t>
  </si>
  <si>
    <t>Pepe, Carmela</t>
  </si>
  <si>
    <t>Aprospective, single arm, longtitudinal cohort study to assess biomarkers in real world patients with severe asthma</t>
  </si>
  <si>
    <t>Glaxosmithkline Inc.Canada</t>
  </si>
  <si>
    <t>Pollak, M.</t>
  </si>
  <si>
    <t>ImmunoMet Therapeutics Inc.</t>
  </si>
  <si>
    <t>Richard, S B.</t>
  </si>
  <si>
    <t>Merck Sharp &amp; Dohme Research Lab</t>
  </si>
  <si>
    <t>Glucose-independent machanisms for coronary heart disease in type 2 diabetes: An epigenetic study</t>
  </si>
  <si>
    <t>Rudski, L.</t>
  </si>
  <si>
    <t>Acute coronary syndromes quality enhancement research initiative III</t>
  </si>
  <si>
    <t>Schiffrin, E.</t>
  </si>
  <si>
    <t>Multi-center, double-blind, double-dummy, randomized, placebo- and active-reference, parallel group, phase 2 dose-finding study with ACT-132577 in subjects with essential hypertension (grade 1 &amp; 2)</t>
  </si>
  <si>
    <t>Dean's Funds - Vascular Phenotype Infrastructure: Molecular and Cellular Mechanisms of Vascular Remodeling in Hypertension and Metabolic Syndrome.</t>
  </si>
  <si>
    <t>Schipper, H.</t>
  </si>
  <si>
    <t>Immunocal prophylaxis in the GFAP.HMOX1 mouse model of neurodevelopmental and neurodegenerative disorders-Phase 3</t>
  </si>
  <si>
    <t>Sheppard, R.</t>
  </si>
  <si>
    <t>A multicenter, randomized, open-label, parallel group study comparing pre-discharge and post-discharge treatment initiation with LCZ696 in heart failure patients with reduced ejection-fraction hospitalized for an acute decompensation event (ADHF) (the TRA</t>
  </si>
  <si>
    <t>Biomerieux(France)</t>
  </si>
  <si>
    <t>Galectin-3 as an early and sensitve marker for anthracyclines (with or without Trastuzumab) and Tyrosine kinase inhibitor induced cardiotoxicity</t>
  </si>
  <si>
    <t>Tagalakis, V.</t>
  </si>
  <si>
    <t>COSIMO Cancer associated thrombosis - patient reported outcomes with rivaroxaban</t>
  </si>
  <si>
    <t>A phase 3b, prospective, randomized, open-label, blind evaluator (PROBE) study evaluating the efficacy and safety of (LMW) heparin/edoxaban versus dalteparin in venous thromboembolism associates with cancer</t>
  </si>
  <si>
    <t>The STEP-CAT cohort management study: Step-down to prophylactic doeses of enoxaparin after a minimum of3-6 months of anticoagulation for the treatment of cancer-associated thrombosis</t>
  </si>
  <si>
    <t>Vaitekunas, S.</t>
  </si>
  <si>
    <t>A randomized, plcebo controlled, parallel-group, double-blind efficacy and safety trial of MK8931 in subjects with mild to moderate alzheimer's disease</t>
  </si>
  <si>
    <t>Wainberg, M.</t>
  </si>
  <si>
    <t>Alethia Pharmaceuticals</t>
  </si>
  <si>
    <t>Preperation of total RNA from HIV-infected lymphocytes</t>
  </si>
  <si>
    <t>Identification of novel targets in hematological malignancies by CRISPR/Cas9 genome editing.</t>
  </si>
  <si>
    <t>CHERIF, Hosni</t>
  </si>
  <si>
    <t>Identification of novel targets for the treatment of multiple myeloma</t>
  </si>
  <si>
    <t>Khaled, Husam</t>
  </si>
  <si>
    <t>Identification of novel regulators of DNA double strand break repair by homologons recombination in B-cells (HSCs).</t>
  </si>
  <si>
    <t>Karam, Martin</t>
  </si>
  <si>
    <t>DNA non-structures for drug delivery in vivo.</t>
  </si>
  <si>
    <t>Fakih, Hassan</t>
  </si>
  <si>
    <t>In vivo studies of DNA-based drug carrier.</t>
  </si>
  <si>
    <t>Hsu, John Chu Chia</t>
  </si>
  <si>
    <t>Studies on the role of iron in initiation and progression of hepato cellular carcinogenesis induced by diethylnitrosamine in mice.</t>
  </si>
  <si>
    <t>Allameh, Abdolamir</t>
  </si>
  <si>
    <t>Ministry of Culture and Higher Education of the Islamic Republic of Iran</t>
  </si>
  <si>
    <t>Iron chelation properties of nanoparticle-encapsulated deferoxamine in cells and mice.</t>
  </si>
  <si>
    <t>THALASSEMIA FOUNDATION OF CANADA</t>
  </si>
  <si>
    <t>Improving outcomes for preterm infants and their families: A Canadian Collaborative Network</t>
  </si>
  <si>
    <t>The interactions of sensory, cognitive, and social factors and their influence on the health and quality of life of older Canadians</t>
  </si>
  <si>
    <t>Early detection of sensory impairment (vision and audition) at front-line health services: A study to examine standardized assessments in older adults</t>
  </si>
  <si>
    <t>Centre de réadaptation Mab-Mackay</t>
  </si>
  <si>
    <t>INSTITUT NAZARETH ET LOUIS BRAILLE  (LONGUEUIL, QC)</t>
  </si>
  <si>
    <t>Uchenunu, Oro</t>
  </si>
  <si>
    <t>Intentional and automatic perspective-taking, prejudice and empathy.</t>
  </si>
  <si>
    <t>Thériault, Rémi</t>
  </si>
  <si>
    <t>Trends in the prescription of novel oral anticoagulants in UK primary care.</t>
  </si>
  <si>
    <t>Loo, Simone</t>
  </si>
  <si>
    <t>Identifying novel non-coding RNA targets of QK1 in murine oligodednocytes.</t>
  </si>
  <si>
    <t>Non-coding RNAs: From disease to targeted therapeutics.</t>
  </si>
  <si>
    <t>The role of the quaking RNA proteins in pediatric brain tumours</t>
  </si>
  <si>
    <t>Friedman, Isabel</t>
  </si>
  <si>
    <t>Glucose-independent mechanisms for coronary heart disease in type 2 diabetes: An epigenetic study.</t>
  </si>
  <si>
    <t>PREDIcT: Precision Diabetes Care In the InuiT.</t>
  </si>
  <si>
    <t>Mise en oeuvre des politiques de santé dans les pays à faible et moyen revenu: entre données probantes et savoirs locaux</t>
  </si>
  <si>
    <t>Comprendre les causes des inequites de couverture des programmes de protection sociale en sante : l'importance des paradigmes de recherche.</t>
  </si>
  <si>
    <t>Maternal mental health and social factors related to child attachment in South Asian immigrant families: a comparative study</t>
  </si>
  <si>
    <t>La radicalisation: comprendre pour mieux agir</t>
  </si>
  <si>
    <t>Drug therapeutic improvement for cancer.</t>
  </si>
  <si>
    <t>PAPALUCA ZALAZAR, Arturo Marcelo</t>
  </si>
  <si>
    <t>Role of alpha/S T cells in hypertension.</t>
  </si>
  <si>
    <t>Mahmoud, Ahmad Usama Mohammad</t>
  </si>
  <si>
    <t>Role of inflamasome &amp; gamma /delta T cells in human &amp; rodent hypertension</t>
  </si>
  <si>
    <t>DANCOSE-GIAMBATTISTO, Bianca</t>
  </si>
  <si>
    <t>Endothelial endothelin-1, aldosterone and hypertension</t>
  </si>
  <si>
    <t>Dabouz, Rabah</t>
  </si>
  <si>
    <t>Gene expression profiles in the GFAP.MH0X7 mouse model of Parkinson's disease.</t>
  </si>
  <si>
    <t>SCHWARTZ, Joshua</t>
  </si>
  <si>
    <t>Interfering Niche-related reprogramming of stem cells during aging.</t>
  </si>
  <si>
    <t>Is aging of the bone in the blood.</t>
  </si>
  <si>
    <t>Design based estimates of cohort parameters and application in epidemiology studies.</t>
  </si>
  <si>
    <t>Morenz, Eric</t>
  </si>
  <si>
    <t>Comparative effectivweness and safety of NOACS</t>
  </si>
  <si>
    <t>Douros, Antonios</t>
  </si>
  <si>
    <t>Deutsche Forschungsgemeinschaft (DFG) (Germany)</t>
  </si>
  <si>
    <t>Journal Policies and Registration of Randomized Controlled Trials of Non-Regulated Healthcare Interventions: A Cross-sectional Study.</t>
  </si>
  <si>
    <t>Thyroid tumor study group-ENT/Thyroid</t>
  </si>
  <si>
    <t>Elucidation of the molecular mechanism by which SbcA tyrosine phosphorylation promotes breast cancer metabolism.</t>
  </si>
  <si>
    <t>Guan, David</t>
  </si>
  <si>
    <t>Programme: Réseau thématique de recherche</t>
  </si>
  <si>
    <t>Transition from acute to chronic painful temporomandibular disorders: A prospective cohort study.</t>
  </si>
  <si>
    <t>Association between temporomandibular disorders and social iisolation mediated by food.</t>
  </si>
  <si>
    <t>Italia, Jessica</t>
  </si>
  <si>
    <t>Current knowledge in the diagnosis, epidemiology, biomarkers and management of orofacial pain.</t>
  </si>
  <si>
    <t>Guimaraes, Antonio Sergio</t>
  </si>
  <si>
    <t>UNIVERSIDADE FEDERAL DE SAO PAULO (UNIFESP) (BRAZIL)</t>
  </si>
  <si>
    <t>Risk factors related to health wellbeing following breast cancer surgery.  A prospective cohort studies.</t>
  </si>
  <si>
    <t>Aggarwal, Neha</t>
  </si>
  <si>
    <t>Étude longitudinale de l'évolution génétique de l'ADN du VIH sous traitement et variants minoritaires de l'intégrase.</t>
  </si>
  <si>
    <t>Infectious Diseases.</t>
  </si>
  <si>
    <t>WEISS, Karl</t>
  </si>
  <si>
    <t>Centre de recherche de lHôpital Maisonneuve-Rosemont (CRHMR)</t>
  </si>
  <si>
    <t>Barriers and facilitators associated with antipsychotic deprescribing in long-term care: A mixed methods study.</t>
  </si>
  <si>
    <t>PERETTI, Matteo</t>
  </si>
  <si>
    <t>Identifying biomarkers to predict the sensitivity of pancreatic tumors to bromodomain inhibitors.</t>
  </si>
  <si>
    <t>Johnson, Jake</t>
  </si>
  <si>
    <t>Development of novel GATA2 inhibitors for breaking the critical AR-GATAR2 feddback loop in castration-resistant prostate cancer.</t>
  </si>
  <si>
    <t>Bitharas, Joanna</t>
  </si>
  <si>
    <t>Development of tuberculosis screening guidelines for the European centers for disease control.</t>
  </si>
  <si>
    <t>Scarfo, Brittany</t>
  </si>
  <si>
    <t>Evaluation of methods correcting for cell-type heterogeneity in sequence-based DNA methylation study</t>
  </si>
  <si>
    <t>Zhao, Kaiqiong</t>
  </si>
  <si>
    <t>Rare DNA variants and human complex traits: improving analyses of family studies by better
modeling the dependence structures</t>
  </si>
  <si>
    <t>Institut canadien des sciences statistiques (INCASS)</t>
  </si>
  <si>
    <t>The effectiveness of hand massage on the pain of cardiac surgery critically ill - A randomized controlled trial.</t>
  </si>
  <si>
    <t>Development and preliminary testing of a cognitive-behavioral intervention to prevent acute to chronic pain transition in extremity trauma patients.</t>
  </si>
  <si>
    <t>BÉRUBÉ, Mélanie</t>
  </si>
  <si>
    <t>Exploring the validity of an innovative technology for the measurement of pain in the adult intensive care unit (ICU).</t>
  </si>
  <si>
    <t>Refinement and preliminary testing of a cognitive0behavioral intervention to prevent acute to chronic pain transition in extremity trauma patients.</t>
  </si>
  <si>
    <t>OSMR signaling in glioblastoma pathogenesis.</t>
  </si>
  <si>
    <t>Mohan, Ananthanarayanan</t>
  </si>
  <si>
    <t>New drug development for glioblastoma.</t>
  </si>
  <si>
    <t>The Brain Tumour Charity</t>
  </si>
  <si>
    <t>Overcoming therapeutic resistance in FAS mutant lymphoma</t>
  </si>
  <si>
    <t>Venkataraman, Maanasa</t>
  </si>
  <si>
    <t>Determining lymphomas propensity for apoptosis and genetic characterization of lymphoma samples.</t>
  </si>
  <si>
    <t>Wever, Claudia</t>
  </si>
  <si>
    <t>Optimizing therapy for double-hit DLBCL and CLL by dynamic BH3 profiling.</t>
  </si>
  <si>
    <t>Ghassemian, Artin</t>
  </si>
  <si>
    <t>Overcoming therapeutic resistance in FAS-mutant lymphoma.</t>
  </si>
  <si>
    <t>Geoffrion, Dominique</t>
  </si>
  <si>
    <t>CanVECTOR (Canadian Venous Thromboembolism Clinical Trials and Outcomes Research) Network - Contributions McGill/UBC.</t>
  </si>
  <si>
    <t>REGROUPEMENT D'INSTITUTIONS D'ENSEIGNEMENT</t>
  </si>
  <si>
    <t>KAPUSTA, Michael</t>
  </si>
  <si>
    <t>Esophageal and gastrointestinal cancer.</t>
  </si>
  <si>
    <t>Mental health care for linguistic minorities: Improving access and quality of care for Farsi-speaking newcomers in Quebec.</t>
  </si>
  <si>
    <t>mhGap in context.</t>
  </si>
  <si>
    <t>Gomez-Carrillo Castro, Ana</t>
  </si>
  <si>
    <t>OFFICE ALLEMAND D'ÉCHANGES UNIVERSITAIRES (DAAD, ALLEMAGNE)</t>
  </si>
  <si>
    <t>Studying neuroinflammation and sociability in a mouse model of autism: male vs female effects.</t>
  </si>
  <si>
    <t>Kazlauskas, Nadia</t>
  </si>
  <si>
    <t>International Brain Research Organization (IBRO)</t>
  </si>
  <si>
    <t>POLR3-related leukodystrophiy: A step forward clinical trials.</t>
  </si>
  <si>
    <t>Ela International GEIE</t>
  </si>
  <si>
    <t>Génétique, pharmacologie et physiopathologie des maladies cardiovasculaires.</t>
  </si>
  <si>
    <t>Dierick, France</t>
  </si>
  <si>
    <t>Fondation pour la Recherche Medicale (FRM) (France)</t>
  </si>
  <si>
    <t>Semaphorin-3A reduces atherosclerotic plaque formation in apoE-/- mice through regulation of M2 type macrophage migration.</t>
  </si>
  <si>
    <t>TA, Hoang Tuyen Vincent</t>
  </si>
  <si>
    <t>Clinical Research Award.</t>
  </si>
  <si>
    <t>LEVINOFF, Elise</t>
  </si>
  <si>
    <t>Prédisposition, prédiction et prévention du cancer du sein.</t>
  </si>
  <si>
    <t>Fondation du CHU de Québec</t>
  </si>
  <si>
    <t>Effectiveness of isolating clostridium difficile asymptomatic carriers on the incidence of infections (EFFICACI): A cluster randomized feasibility trial.</t>
  </si>
  <si>
    <t>Becton Dickinson Technologies</t>
  </si>
  <si>
    <t>The role of mutated Ras-associated protein in R-CHOP-resistant DLBCL.</t>
  </si>
  <si>
    <t>BENOIT, Alexandre</t>
  </si>
  <si>
    <t>Investigation of tungsten toxicology on osteoclast development.</t>
  </si>
  <si>
    <t>Chou, Hsiang</t>
  </si>
  <si>
    <t>Targeting c-Kit mutated melanomas with inhibitors of Mnk1/2.</t>
  </si>
  <si>
    <t>Huang, Fan</t>
  </si>
  <si>
    <t>Characterize the autophagosome cargo of drug (histone deacetylase inhibitor) resistant and sensitive cell lines.</t>
  </si>
  <si>
    <t>Ha, Zong Yi</t>
  </si>
  <si>
    <t>Health impacts and characteristics of deprescribing interventions in older adults - a systematic review.</t>
  </si>
  <si>
    <t>The role of Ca+ in calcium in intervertebral disc.</t>
  </si>
  <si>
    <t>Alsaran, Yazeed Khalid A</t>
  </si>
  <si>
    <t>(Q-CROC-04) - A phase II exploratory study to identify biomarkers predictive of clinical response to aflibercept in patients with metastic colorectal cancer who have failed first-line therapy (the "Study'')</t>
  </si>
  <si>
    <t>Novel strategy to selectively target tumor cell growth and chemosensitivity</t>
  </si>
  <si>
    <t>Réseau en soins de santé personnalisés Q-CROC</t>
  </si>
  <si>
    <t>Operating funds</t>
  </si>
  <si>
    <t>Role of the NFE2L3 (NRF3) Transcription Factor in Mammalian Gene Regulation and Tumorigenesis</t>
  </si>
  <si>
    <t>Role of CNC and Maf transcription in mammalian gene regulation, stress response and tumorigenesis</t>
  </si>
  <si>
    <t>Rôle du facteur de transription NFE2L3 dans l'invasion cellulaire et la tumorigenèse mammaire</t>
  </si>
  <si>
    <t>Regulation and function of NFE2L3: Linking transcription factor activity to carcinogenesis</t>
  </si>
  <si>
    <t>Linking ERBB signaling to MAFF transcription factor function in breast cancer</t>
  </si>
  <si>
    <t>Role of Gas 6 protein in the development of venous thromboemboli</t>
  </si>
  <si>
    <t>Gas6 promotes CAT by mediating the uptake of cancer cell MVs into the endothelium</t>
  </si>
  <si>
    <t>Treatment of DVT, PE and SPAF</t>
  </si>
  <si>
    <t>Role of gas6 and inflammation in the pathophysiology of venous thromboembolism</t>
  </si>
  <si>
    <t>The Segal McGill Chair in Molecular Oncology at McGIll University and the Jewish General Hospital</t>
  </si>
  <si>
    <t>Second Generation Diagnostic: iMALDI-based assays for protein activity to improve patient selection for therapeutic Akt inhibitors in cancer treatment</t>
  </si>
  <si>
    <t>Phylogenetic clustering: new statistical inference and computational approaches to identify patterns of transmission of HIV and Hepatitis C</t>
  </si>
  <si>
    <t>Modèle de simulation fondé sur des données phylogénétiques, épidémiologiques et démographiques pour informer des stratégies de contrôle concernant les visus de l'hépatie C et du VIH-1 dans populations vulnérables au Québec et en Belgique</t>
  </si>
  <si>
    <t>Bisphenols, phthalates and recovery post-myocardial infarction</t>
  </si>
  <si>
    <t>MITNEC B5: Non-isotope based imaging modalities vs 99mTc SPECT myocardial perfusion imaging (MPI) to detect myocardial ischemia in patients at high risk for ischemic cardiovascular events</t>
  </si>
  <si>
    <t>Aging research in a bilateral program</t>
  </si>
  <si>
    <t>CCNA Agreement 1388: Protein misfolding, sub-project 3D (The Alberta Innovates - Bio Solutions (AI-Bio) - The Alberta Prion Research Institute (APRI) - Andriy Kolavenko)</t>
  </si>
  <si>
    <t>CCNA - Knowledge transfer cross-cutting program (CCP 2) Ken Rockwood, Dalhousie University</t>
  </si>
  <si>
    <t>Clinical assessment of patients with AD and NEC individuals</t>
  </si>
  <si>
    <t>Broad and deep analysis in neurodegeneration (BRAIN)</t>
  </si>
  <si>
    <t>CCNA research activities on neurodegenation in aging, with a specific focus on women's aging brain health</t>
  </si>
  <si>
    <t>Typical and atypical Alzheimer Disease: salivary tau biomarkers, therapy with neuromodulation, and disease subtypes</t>
  </si>
  <si>
    <t>CCNA Agreement 1391: Issues in rural dementia care (University of Saskatchewan, Saskatoon, College of Nursing, Saskatoon, Saskatchewan -Debra Morgan)</t>
  </si>
  <si>
    <t>CCNA Agreement 1393: KT activities carried out by the CCNA knowledge transfer cross-cutting program CCP (Dalhousie University, Halifax, Nova Scotia - Ken Rockwood)</t>
  </si>
  <si>
    <t>The impact of beta-amyloid burden on cognition in normal aging</t>
  </si>
  <si>
    <t>Alzeimer's disease cooperative study - project #1</t>
  </si>
  <si>
    <t>Integrating a quality of life asessment and practice support system in palliative homecare</t>
  </si>
  <si>
    <t>A systematic review and meta analysis of non-culprit percutaneous coronary intervention for multivessel disease</t>
  </si>
  <si>
    <t>A population-based analysis of the trends in treatment and management of patients with acute myocardial infarction complicated by cardiogenic shock</t>
  </si>
  <si>
    <t>Evaluating the efficacy of E-cigarette use for smoking cessation (E3) trial</t>
  </si>
  <si>
    <t>Assessment of Mesenchymal Stem Cells Transfected with Islet Neogenesis-Associated Protein (INGAP) for Treatment of Diabetes</t>
  </si>
  <si>
    <t>A study of novel anti-cancer immunomodulatory fusion proteins and transgenic cell therapy</t>
  </si>
  <si>
    <t>The cardiovascular safety of varenicline: A population-based cohort study</t>
  </si>
  <si>
    <t>James McGill Professorship Award</t>
  </si>
  <si>
    <t>The influence of genetic and clinical factors on patient outcome following a diagnosis of small cell carcinoma of the ovary, hypercalcemic type</t>
  </si>
  <si>
    <t>The role of low penetrance genes in susceptibility to cancer - anonymous collection of DNA samples from an unaffected control population</t>
  </si>
  <si>
    <t>Caractérisation de motifs G-quadruplexes du transcriptone qui ont un impact sur le développement du cancer</t>
  </si>
  <si>
    <t>Recherche des mutations causales dans les tumeurs rares de l'ovaire</t>
  </si>
  <si>
    <t>Genetics of inherited forms of cancer in at risk families</t>
  </si>
  <si>
    <t>Dicer1, microRNA and childhood cancer</t>
  </si>
  <si>
    <t>DICER 1: An investigation of the intracranial syndrome phenotypes and mosalcism</t>
  </si>
  <si>
    <t>Systematic approaches to dissect driver pathways in small cel carcinoma of the ovary, hypercalcemic type</t>
  </si>
  <si>
    <t>Personalised risk stratification for prevention and early detection of breast cancer</t>
  </si>
  <si>
    <t>Towards a biological understanding of small cell carcinoma of the ovary, hypercalcemic type</t>
  </si>
  <si>
    <t>MicroRNA involved in HIV-1 infection and latency in macrophages</t>
  </si>
  <si>
    <t>RNA interface and HIV</t>
  </si>
  <si>
    <t>Characterization of protein interaction of ADAR1 with PACT and their pathogenesis in HIV-1 infection</t>
  </si>
  <si>
    <t xml:space="preserve">Optimization of combinatorial RNA-based therapy for treatment of HIV
</t>
  </si>
  <si>
    <t>Mechanisms of RNA interference and RNA Decay in cytoplasmic granules during HIV-1 replication in monocytes</t>
  </si>
  <si>
    <t>HIV-induced modifications of the RNA interference pathway</t>
  </si>
  <si>
    <t>Virus-cell interactions in the regulation of HIV translation</t>
  </si>
  <si>
    <t>Development of tuberculosis screening guidelines for the European centers for disease control</t>
  </si>
  <si>
    <t>D-dimer testing, tailored to clinical pretest probability, to reduce use of CT pulmonary angiography in suspected pulmonary embolism: A management study PE Graduted D-dimer (PEGeD Study)</t>
  </si>
  <si>
    <t>High-dose intravenous immunoglobulins for first-line treatment of new-onset  idiopathic inflammatory myopathies: a pilot randomized, double-blind, placebo-controlled trial</t>
  </si>
  <si>
    <t xml:space="preserve">Multimodal exercise, nutrition and anti-inflammatory treatment for palliation of cancer cachexia: The MENAC study </t>
  </si>
  <si>
    <t>Overcoming therapeutic resistance in FAS-mutant lymphoma</t>
  </si>
  <si>
    <t>Optimizing therapy for double-hit DLBCL and CLL by dynamic BH3 profiling</t>
  </si>
  <si>
    <t>Determining lymphomas propensity for apoptosis and genetic characterization of lymphoma samples</t>
  </si>
  <si>
    <t>Overcoming therapeutic resistance in lymphoma</t>
  </si>
  <si>
    <t>Optimizing therapy for STAT6-mutant DLBC</t>
  </si>
  <si>
    <t>CanVECTOR (Canadian Venous Thromboembolism Clinical Trials and Outcomes Research) Network - Contributions McGill/UBC</t>
  </si>
  <si>
    <t>ICRH Community development program grants - Sleep and cicardian rhythms and venous tromboembolic diseases clinical trials</t>
  </si>
  <si>
    <t>Improving long term outcomes after nevous thromboembolism (VTE)</t>
  </si>
  <si>
    <t>CanVECTOR (Canadian Venous Thromboembolism Clinical Trials and Outcomes Research) Network</t>
  </si>
  <si>
    <t>Clinical predictors for venous thromboembolism in patients with a history of thrombosis (PREDICTORS Study)</t>
  </si>
  <si>
    <t>Chronic venous thrombosis: Relief with adjunctive catheter-based therapy (C-TRACT) study</t>
  </si>
  <si>
    <t>The RAPS Pilot Study: A multicenter feasibility study of rivaroxaban for patients with antiphospholipid syndrome and prior arterial or venous thrombosis</t>
  </si>
  <si>
    <t>NCTN - NCIC CTG Trials</t>
  </si>
  <si>
    <t>Esophageal and gastrointestinal cancer</t>
  </si>
  <si>
    <t>Molecular mechanisms of neuronal cell death</t>
  </si>
  <si>
    <t>Studying caspase-6 inhibitors in vitro and in vivo for the development of a novel therapeutic approach against Alzheimer Disease</t>
  </si>
  <si>
    <t>Role of caspases in human neuronal cell death and in Alzheimer's Disease</t>
  </si>
  <si>
    <t>Using stem cell-derived neurons for sporadic Alzheimer Disease modeling and drug discovery</t>
  </si>
  <si>
    <t>Cardiovascular Physiology</t>
  </si>
  <si>
    <t>Semaphorin-3A reduces atherosclerotic plaque formation in apoE-/- mice through regulation of M2 type macrophage migration</t>
  </si>
  <si>
    <t>Génétique, pharmacologie et physiopathologie des maladies cardiovasculaires</t>
  </si>
  <si>
    <t>Effects of shear stress on atherosclerotic plaque regression</t>
  </si>
  <si>
    <t>Potential roles of Semaphorin 3A in atherosclerosis</t>
  </si>
  <si>
    <t>Clinical Research Award</t>
  </si>
  <si>
    <t>Studying the anti-HIV activity of IFITM proteins</t>
  </si>
  <si>
    <t>Identifying the interaction between HIV-1 restriction factors and nuclear pore complex</t>
  </si>
  <si>
    <t>Study the role of SAMHD1 in HIV-1 transmission</t>
  </si>
  <si>
    <t>Study the antiviral fundtion of IFITM proteins</t>
  </si>
  <si>
    <t>Investigate the anti-HIV-1 activity of interferon-induced MxB protein</t>
  </si>
  <si>
    <t>Overcome HIV-1 resistance to CRISPR/Cas9 attack</t>
  </si>
  <si>
    <t>Regulation of STING via the RIG-1 dependent RNA sensing pathway</t>
  </si>
  <si>
    <t>Molecular mechism of TmK1 in the mediated apoptosis of hepatoma cells</t>
  </si>
  <si>
    <t xml:space="preserve">TNK-1 expression and its epigenetic modification in non-alcoholic fatty liver disease and hepatocellular carcinoma formation </t>
  </si>
  <si>
    <t>Modulation of VSV analysis by targeting innate immune signaling pathways</t>
  </si>
  <si>
    <t>Institut de recherche Terry Fox (IRTF)</t>
  </si>
  <si>
    <t>Réseau de connaissances en soins et services de première ligne au Québec (Réseau-1 Québec)</t>
  </si>
  <si>
    <t>GRAD, Roland</t>
  </si>
  <si>
    <t>GREENAWAY, Christina</t>
  </si>
  <si>
    <t>De la coca à la cocaïne: Comprehension de l'abus de substances et des problèmes de santé mentale dans la transformation socio-économique de communautés autochtones du Pérou.</t>
  </si>
  <si>
    <t>GROLEAU, Danielle</t>
  </si>
  <si>
    <t>D'SOUZA, Nicole</t>
  </si>
  <si>
    <t>GÉLINAS, Céline</t>
  </si>
  <si>
    <t>HENRY, Melissa</t>
  </si>
  <si>
    <t>D-dimer testing, tailored to clinical pretest probability, to reduce use of CT pulmonary angiography in suspected pulmonary embolism: A management study. PE Graduted D-dimer (PEGeD Study)</t>
  </si>
  <si>
    <t>HIRSCH, Andrew</t>
  </si>
  <si>
    <t>JAGOE, Robert</t>
  </si>
  <si>
    <t xml:space="preserve">Multimodal exercise, nutrition and anti-inflammatory treatment for palliation of cancer cachexia: The MENAC study. </t>
  </si>
  <si>
    <t>JOHNSON, Nathalie</t>
  </si>
  <si>
    <t>Totten, Stephanie</t>
  </si>
  <si>
    <t>JONES, Elizabeth</t>
  </si>
  <si>
    <t>The Metformin in women with type 2 diabetes in pregnancy trial ("MITY" "The Study")</t>
  </si>
  <si>
    <t>KADER, Tina</t>
  </si>
  <si>
    <t>KAHN, Susan Rebecca</t>
  </si>
  <si>
    <t>Venous Thromboembolism</t>
  </si>
  <si>
    <t>KAVAN, Petr</t>
  </si>
  <si>
    <t>Institut de recherche de la Société canadienne du cancer (IRSCC)</t>
  </si>
  <si>
    <t>Culturally-based, family centered mental health promotion for aboriginal youth.</t>
  </si>
  <si>
    <t>KIRMAYER, Laurence</t>
  </si>
  <si>
    <t>Agence de santé publique du Canada (ASPC)</t>
  </si>
  <si>
    <t>Réseau québécois de recherche sur le suicide.</t>
  </si>
  <si>
    <t>Medicalization of mood: Impact of professionals' use of biopolar spectrum diagnosis.</t>
  </si>
  <si>
    <t>MIANJI, Fahimeh</t>
  </si>
  <si>
    <t>KLEINMAN, Claudia</t>
  </si>
  <si>
    <t>Centre universitaire de santé McGill (CUSM)</t>
  </si>
  <si>
    <t>KORNER, Annett</t>
  </si>
  <si>
    <t>KOROMILAS, Antonis E.</t>
  </si>
  <si>
    <t>Cultural competencytraining as a response to radicalization leading to violence.</t>
  </si>
  <si>
    <t>LASHLEY, Myrna</t>
  </si>
  <si>
    <t>MINISTÈRE DE LA SÉCURITÉ PUBLIQUE (QUÉBEC)</t>
  </si>
  <si>
    <t>Molecular mechanisms of neuronal cell death.</t>
  </si>
  <si>
    <t>LEBLANC, Andréa</t>
  </si>
  <si>
    <t>LIANG, Chen</t>
  </si>
  <si>
    <t>China Scholarship Council (CSC)</t>
  </si>
  <si>
    <t>Identifying the interaction between HIV-1 restriction factors and nuclear pore complex.</t>
  </si>
  <si>
    <t>BEITARI, Saina</t>
  </si>
  <si>
    <t>Studying the anti-HIV activity of IFITM proteins.</t>
  </si>
  <si>
    <t>WANG, Yimeng</t>
  </si>
  <si>
    <t>LIN, Rongtuan</t>
  </si>
  <si>
    <t>Cancer de la prostate Canada</t>
  </si>
  <si>
    <t>Regulation of STING via the RIG-1 dependent RNA sensing pathway.</t>
  </si>
  <si>
    <t>Liu, Yiliu</t>
  </si>
  <si>
    <t>LOISELLE, Carmen G.</t>
  </si>
  <si>
    <t>Clinical implementation and outcomes evaluation of blood-based biomarkers for COPD management.</t>
  </si>
  <si>
    <t>MAC NAMARA, Elizabeth</t>
  </si>
  <si>
    <t>GÉNOME QUÉBEC</t>
  </si>
  <si>
    <t>MANN, Koren</t>
  </si>
  <si>
    <t>Contribution of arsenic to enhance atherosclerosis.</t>
  </si>
  <si>
    <t>Negro Silva, Luis Fernando</t>
  </si>
  <si>
    <t>MCINNES, Roderick</t>
  </si>
  <si>
    <t>The role of Eml-3 in neonatal lethelity  in ROM-1/Eml-3o5'UTR KO mice.</t>
  </si>
  <si>
    <t>Sadeq, Raieda</t>
  </si>
  <si>
    <t>MICHEL, Caroline</t>
  </si>
  <si>
    <t>The ACE switchback study.</t>
  </si>
  <si>
    <t>MILLER, Wilson</t>
  </si>
  <si>
    <t>Rossy Cancer Network (RCN).</t>
  </si>
  <si>
    <t xml:space="preserve">McGill James </t>
  </si>
  <si>
    <t>Development of novel anti-cancer therapies using arsenic trioxide.</t>
  </si>
  <si>
    <t>SAMUEL WAXMAN CANCER RESEARCH FOUNDATION</t>
  </si>
  <si>
    <t>Elucidate the mechanism of the increased anti-leukemic potency of darinaparsin compared to arsenic trioxide.</t>
  </si>
  <si>
    <t>Guo, Qianyu</t>
  </si>
  <si>
    <t>ZHAN, Yao</t>
  </si>
  <si>
    <t>DAHABIEH, Michael</t>
  </si>
  <si>
    <t>Role of metformin associated lactic acidosis.</t>
  </si>
  <si>
    <t>MITMAKER, Elliot</t>
  </si>
  <si>
    <t>Wechsberg Dotan, Idit</t>
  </si>
  <si>
    <t>Israel Cancer Research Fund (ICFR)</t>
  </si>
  <si>
    <t>L'impact de l'exercice et de la supplémentation en leucine sur le muscle squelettique de femmes âgées fragillisées avec une exploration des mécanismes justificatifs</t>
  </si>
  <si>
    <t>MORAIS, José Antonio</t>
  </si>
  <si>
    <t>WRIGHT, Kathryn</t>
  </si>
  <si>
    <t>MOULAND, Andrew</t>
  </si>
  <si>
    <t>Studies on HIV-1 cure.</t>
  </si>
  <si>
    <t>Rao, Shringar</t>
  </si>
  <si>
    <t>MUANZA, Thierry</t>
  </si>
  <si>
    <t>MWALE, Fackson</t>
  </si>
  <si>
    <t>Study of the effect of link N on the articular cartilage.</t>
  </si>
  <si>
    <t>Albahouth, Ameer</t>
  </si>
  <si>
    <t>Sanofi-Aventis (Canada)</t>
  </si>
  <si>
    <t>PANASCI, Lawrence</t>
  </si>
  <si>
    <t>PANTOPOULOS, Kostas</t>
  </si>
  <si>
    <t>PAUDEL, Hemant</t>
  </si>
  <si>
    <t>CIHR Team in Maternal Infant Care.</t>
  </si>
  <si>
    <t>PELAUSA, Ermelinda</t>
  </si>
  <si>
    <t>The impact of cognitive training on EEG coherence and divided attention in healthy older adults.</t>
  </si>
  <si>
    <t>PHILLIPS, Natalie</t>
  </si>
  <si>
    <t>AL-YAWER, Faisal</t>
  </si>
  <si>
    <t>UNIVERSITÉ CONCORDIA</t>
  </si>
  <si>
    <t>CHAUVIN, Alexandre</t>
  </si>
  <si>
    <t>PLUYE, Pierre</t>
  </si>
  <si>
    <t>POLLAK, Michael</t>
  </si>
  <si>
    <t>PONKA, Prem</t>
  </si>
  <si>
    <t>RAZ, Amir</t>
  </si>
  <si>
    <t>RICHARD, Stéphane</t>
  </si>
  <si>
    <t>LI, Naomi</t>
  </si>
  <si>
    <t>DARBELLI, Lama</t>
  </si>
  <si>
    <t>The role of PRMTs in stem cell differentiation.</t>
  </si>
  <si>
    <t>Blanc, Roméo</t>
  </si>
  <si>
    <t>Does the Sam68 STAR RNA binding protein reuglate mTOR alternative splicing and mTOR signaling pathway? What are the roles of Sam68 in neu-oncogene-breast cancer development.</t>
  </si>
  <si>
    <t>SONG, Jingwen</t>
  </si>
  <si>
    <t>RICHARDS, Brent</t>
  </si>
  <si>
    <t>ROSENBERG, Lawrence</t>
  </si>
  <si>
    <t>Special INGAP 2 Rsch Project 2612.</t>
  </si>
  <si>
    <t>Les soins partagés en santé mentale jeunesse</t>
  </si>
  <si>
    <t>ROUSSEAU, Cécile</t>
  </si>
  <si>
    <t>Accessibility and costs of healthcare for refugee claimants following changes to the Interim Federal Health Program</t>
  </si>
  <si>
    <t>Mathematics of Information Technology and Complex Systems (MITACS)</t>
  </si>
  <si>
    <t>La teneur sociale des signes de la dépression chez les Chinois et les Canadiens-Chinois: Façonnement culturel de la souffrance dans un contexte de mondialisation</t>
  </si>
  <si>
    <t>RYDER, Andrew</t>
  </si>
  <si>
    <t>SUN, Jiahong</t>
  </si>
  <si>
    <t>SARAGOVI, Uri</t>
  </si>
  <si>
    <t>Gene expression profile in small resistance arteries in patients with hypertension with and without nephroangiolsclerosis and its relation to small and large artery function remodeling.</t>
  </si>
  <si>
    <t>SCHIFFRIN, Ernesto</t>
  </si>
  <si>
    <t>Al Nashmi, Tofol</t>
  </si>
  <si>
    <t>Conselho Nacional de Desenvolvimento Científico e Tecnológico (CNPq) (Brazil)</t>
  </si>
  <si>
    <t>SPATZ, Alan</t>
  </si>
  <si>
    <t>James McGIll Professor.</t>
  </si>
  <si>
    <t>SUISSA, Samy</t>
  </si>
  <si>
    <t>James McGill Professor.</t>
  </si>
  <si>
    <t>THOMBS, Brett</t>
  </si>
  <si>
    <t>William Dawson Scholar</t>
  </si>
  <si>
    <t>Rare Disease Foundation (The)</t>
  </si>
  <si>
    <t>DELISLE, Vanessa</t>
  </si>
  <si>
    <t>TOPISIROVIC, Ivan</t>
  </si>
  <si>
    <t>The role of MAPK and mTORC1-dependent translational control in stromal-epithelial interactions during prostate development and cancer.</t>
  </si>
  <si>
    <t>Swedish Foundation for International Cooperation in Research and higher Education (STINT)</t>
  </si>
  <si>
    <t>TRIFIRO, Mark A</t>
  </si>
  <si>
    <t xml:space="preserve">MCGEE, Shauna </t>
  </si>
  <si>
    <t>Novel targeting abiotic therapeutics and imaging agents for prostate cancer.</t>
  </si>
  <si>
    <t>URSINI-SIEGEL, Josie</t>
  </si>
  <si>
    <t>LA SELVA, Rachel</t>
  </si>
  <si>
    <t>AHN, RYUHJIN</t>
  </si>
  <si>
    <t>VEDEL, Isabelle</t>
  </si>
  <si>
    <t>VELLY, Ana Miriam</t>
  </si>
  <si>
    <t>Kaur, Harsimrat</t>
  </si>
  <si>
    <t>VERTER, Vedat</t>
  </si>
  <si>
    <t>Viral and human genetic predictors of response to HIV therapies.</t>
  </si>
  <si>
    <t>WAINBERG, Mark A.</t>
  </si>
  <si>
    <t>Genome British Columbia</t>
  </si>
  <si>
    <t>SIDAMI-Surveillance de l'épidémie de résistance du VIH.</t>
  </si>
  <si>
    <t>Réseau SIDA et maladies infectieuses coordination</t>
  </si>
  <si>
    <t xml:space="preserve">SIDAMI-Génotypage de la résistance au VIH. </t>
  </si>
  <si>
    <t>Investigating resistance phenotypes in HIV-1.</t>
  </si>
  <si>
    <t>ANSTETT, Kaitlin</t>
  </si>
  <si>
    <t xml:space="preserve">Les différences individuelles et liées à l'âge en terme d'alternance linguistique et leur impact sur l'avantage du bilinguisme en matière de contrôle exécutif / The impact of age and individual differences in language switching on the bilingual advantage </t>
  </si>
  <si>
    <t>GRANTS AND BURSARIES</t>
  </si>
  <si>
    <t>APRIL 1, 2015 - MARCH 31, 2016</t>
  </si>
  <si>
    <t>Students</t>
  </si>
  <si>
    <t>NAME</t>
  </si>
  <si>
    <t>AGENCY</t>
  </si>
  <si>
    <t>TITLE</t>
  </si>
  <si>
    <t>External Grants</t>
  </si>
  <si>
    <t>Career Awards</t>
  </si>
  <si>
    <t>Industrial Contracts</t>
  </si>
  <si>
    <t>Clinical Research Awards</t>
  </si>
  <si>
    <t>JGH Totals (External grants &amp; career awards)</t>
  </si>
  <si>
    <t>Medicine Totals (External grants &amp; career awards)</t>
  </si>
  <si>
    <t>Medicine - Totals</t>
  </si>
  <si>
    <t>Operating Grants &amp; Awards</t>
  </si>
  <si>
    <t>TOTAL</t>
  </si>
  <si>
    <t>JGH - External grants &amp; career awards)</t>
  </si>
  <si>
    <t xml:space="preserve">Industrial Contracts </t>
  </si>
  <si>
    <t>L’efficacité du massage des mains pour soulager la douleur des patients aux soins intensifs gravement malades- Un essai contrôlé randomisé</t>
  </si>
  <si>
    <t>BOITOR, Madalina</t>
  </si>
  <si>
    <t>Randomized controlled trial of the meaning-making intervention (MMi) in patients newly diagnosed with advanced cancer: Full Trial.</t>
  </si>
  <si>
    <t>Programme de recherche translationnel portant sur les maladies systemiques autoimmunes rhumatismales</t>
  </si>
  <si>
    <t>OSMR Signalling in Glioblastoma Pathogenesis.</t>
  </si>
  <si>
    <t>JAHANI-ASL, Arezu</t>
  </si>
  <si>
    <t>ICRH Community development program grants - Sleep and cicardian rhythms and venous tromboembolic diseases clinical trials.</t>
  </si>
  <si>
    <t>Improving long term outcomes after nevous thromboembolism (VTE).</t>
  </si>
  <si>
    <t>CanVECTOR (Canadian Venous Thromboembolism Clinical Trials and Outcomes Research) Network.</t>
  </si>
  <si>
    <t>Clinical predictors for venous thromboembolism in patients with a history of thrombosis (PREDICTORS Study).</t>
  </si>
  <si>
    <t>Chronic venous thrombosis: Relief with adjunctive catheter-based therapy (C-TRACT) study.</t>
  </si>
  <si>
    <t>Approches computationnelles pour la génomique fonctionnelle en cancer et maladies du cerveau</t>
  </si>
  <si>
    <t>Caractérisation temporelle et tissulaire de nouveaux gènes agissant dans la restructuration de la chromatine lors du développement du cerveau humain.</t>
  </si>
  <si>
    <t>BATEMAN, Alain</t>
  </si>
  <si>
    <t>CFI Funds</t>
  </si>
  <si>
    <t>Les barrières au dépistage de la depression dans les contextes médicaux: Un examen des risques cumulatif de faux positifs et de solutions potentiels dans le contexte des soins rhumatologiques, oncologiques et cardiovasculaire</t>
  </si>
  <si>
    <t>Assessing the effectiveness of an online educational intervention to promote skin self-examination among melanoma survivors: A randomized controlled trial.</t>
  </si>
  <si>
    <t>Using stem cell-derived neurons for sporadic Alzheimer Disease modeling and drug discovery.</t>
  </si>
  <si>
    <t>Effects of shear stress on atherosclerotic plaque regression.</t>
  </si>
  <si>
    <t>Study MxB mediated restriction of HIV-1</t>
  </si>
  <si>
    <t>Manipulating the immune response to inhibit, Ebola virus infection.</t>
  </si>
  <si>
    <t>Tungsten effects on B lymphocyte development.</t>
  </si>
  <si>
    <t>Bone as target for tungsten-induced toxicities.</t>
  </si>
  <si>
    <t>Understanding the role of the MNK-elF4E axis in the response and resistance of BRAF inhibitors.</t>
  </si>
  <si>
    <t>Targeting c-Kit mutated melanomas with inhibitors of Mink 1/2.</t>
  </si>
  <si>
    <t>Inhibiting the metastatic propensity of pregnancy associated breast cancer (PABC) with inhibitors of elF4E function.</t>
  </si>
  <si>
    <t>Évaluation du lien entre la dégénérescence maculaire liée à l'âge  et la dysfonction cognitive légère en fonction des caractéristiques des drusen</t>
  </si>
  <si>
    <t>Statistical Methods in Pharmacoepidemiology and Perinatal Epidemiology</t>
  </si>
  <si>
    <t>Utilization of Electronic Health Records for Drug Safety Signal Refinement</t>
  </si>
  <si>
    <t>Mitacs</t>
  </si>
  <si>
    <t>Ministère de l'Économie, de l'Innovation et des Exportations (MEIE)</t>
  </si>
  <si>
    <t>Flexible Cumulative Failure Time Models in Pharmacoepidemiological Studies with Time-varying Confounding</t>
  </si>
  <si>
    <t>PANG, Menglan</t>
  </si>
  <si>
    <t>Anti-hypertensive treatment in pregnancy and the risk of acute kidney injury.</t>
  </si>
  <si>
    <t>MEHRABADI, Azar</t>
  </si>
  <si>
    <t xml:space="preserve">Assessing the diagnostic accuracy of the Hospital Anxiety and Depression Scale: An individual patient data meta-analysis.
</t>
  </si>
  <si>
    <t>V1sages 2 - Partenaires pour une organisation optimale du continuum de soins des grands utilisateurs de services de santé et de services sociaux</t>
  </si>
  <si>
    <t>Oncometabolism and the molecular pathways that fuel cancer.</t>
  </si>
  <si>
    <t>Defining metabolic vulnerabilities in colorectal cancer.</t>
  </si>
  <si>
    <t>Examining the neurofeedback vogue: From tenuous findings towards robust experimental design and multimodal imaging.</t>
  </si>
  <si>
    <t>Thibault, Robert</t>
  </si>
  <si>
    <t>Éfficacité des nouveaux anticoagulants oraux dans la fibrillation auriculaire: Étude de cohort en population générale.</t>
  </si>
  <si>
    <t>Fiola, Sophie</t>
  </si>
  <si>
    <t>The identification of alternatively spliced genes by the Quaking RNA binding proteins in oligodendrocytes.</t>
  </si>
  <si>
    <t>MORRIS, John</t>
  </si>
  <si>
    <t>Understanding HPV vaccine hesitancy among Canadian parents.</t>
  </si>
  <si>
    <t>Vascular remodeling in hypertension and cardiometabolic disease: from mice to humans.</t>
  </si>
  <si>
    <t>CAILLON, antoine</t>
  </si>
  <si>
    <t>Inferring the role of enhancer code in regulation of gene expression.</t>
  </si>
  <si>
    <t xml:space="preserve">Business-Led Networks of Centres of Excellence Program in order to optimize clinical and translational research in cancer by developing tools, approaches and methods to ensure the rapid and fruitful transition from the area of research to the clinical </t>
  </si>
  <si>
    <t>Imaging and behavioral predictors for outcomes of combined speech therapy and non-invasive brain stimulation in post-stroke aphasia: towards an individualized patient centered treatment approach.</t>
  </si>
  <si>
    <t>Zumbansen, Anna Lisa</t>
  </si>
  <si>
    <t>Programme de recherche intégrée sur la stimulation cérébrale non-invasive pour la réadaptation d‘AVC aux stades aigus: de la recherche translationelle aux applications cliniques</t>
  </si>
  <si>
    <t>Supporting peer supporters: Planning the development and testing of a training program for peer facilitators of Scleroderma support groups.</t>
  </si>
  <si>
    <t>Improving depression screening by reducing bias in accuracy estiamtes: An independent patient data meta-analysis of the Edinburgh postnatal depression scale (EPDS).</t>
  </si>
  <si>
    <t xml:space="preserve">Risque de biais dans les études sur la précision diagnostique des outils de dépistage de la dépression. </t>
  </si>
  <si>
    <t>p66ShcA as a prognostic biomarker for responsiveness to PARP inhibitors in poor outcome breast cancers.</t>
  </si>
  <si>
    <t>Defining the mechanisms and therapeutic potential of ShcA-mediated angiogenesis and metabolism that fuel breast tumorigenesis.</t>
  </si>
  <si>
    <t>La régulation épigénétique de l'expression et de l'activité de p66ShcA dans les cancers du sein de type basal.</t>
  </si>
  <si>
    <t xml:space="preserve">L'isoforme p66 de ShcA induit une transition épithélio-mésenchymateuse pour contrôler le développement des métastases dans le cancer du sein. </t>
  </si>
  <si>
    <t>HUDSON, Jesse</t>
  </si>
  <si>
    <t>Elucidation of the role of ShcA as a biological sensor of receptor tyrosine kinase signaling in breast cancer.</t>
  </si>
  <si>
    <t>Oral Diseases and Disorders Research</t>
  </si>
  <si>
    <t>Recherchez au-delà des murs de l'unité d'urgence pour les facteurs de retards dans l'unité d'urgence: Modélisation des associations avec l'hôpital et les soins post-aigus et exploration d’interventions prometteuses</t>
  </si>
  <si>
    <t xml:space="preserve">Determination of whether dolutegravir-resistant viruses are different in regard to their ability to establish latency and attain reactivation from latency than wild-type viruses and other forms of drug resistant viruses and evaluation for the potential </t>
  </si>
  <si>
    <t>Pham Thi, Hanh</t>
  </si>
  <si>
    <t>RÉSEAU CANADIEN SUR LES ESSAIS CLINIQUES DU HIV</t>
  </si>
  <si>
    <t>The development of dysregulation from 3 months to 6 years of age: The interplay of plasticity genes, pre- and postnatal exposure, and early mother-child interaction.</t>
  </si>
  <si>
    <t>L'interaction de la dépression maternelle prénatale et des gènes de susceptibilité dans la prédiction du tempérament émotionnel négatif et de la dépression durant l'enfance</t>
  </si>
  <si>
    <t>Validation d'un outil pour le dépistage de la maltraitance envers les aînés en soins de longue durée: une étude de faisabilité</t>
  </si>
  <si>
    <t>Caractériser l'effet de la perte de PARylation de CTCF sur les modifications épigénétiques lors de la transformation cellulaire.</t>
  </si>
  <si>
    <t>Bridging discovery to clinic: from biomarkers to therapeutic developments in ovarian cancer</t>
  </si>
  <si>
    <t>Équipe de cliniciens-chercheurs sur la recherche en prématurité: vers un dépistage précoce et une prise en charge personnalisée.</t>
  </si>
  <si>
    <t>Risk factors for neonatal sepsis in preterm premature rupture of mamanes (PPRCOM).</t>
  </si>
  <si>
    <t>Chackowicz, Ariel</t>
  </si>
  <si>
    <t>Breathing-induced myocardial oxygenation REserve (MORE) - Pilot study (B-MORE pilot).</t>
  </si>
  <si>
    <t>Metabolic rewiring in primary CLL.</t>
  </si>
  <si>
    <t>Galicia Vazquez, Gabriela</t>
  </si>
  <si>
    <t>Phase Ib, open-label, multi-center study to characterize the safety, tolerability and pharmacodynamics )PD) of PDR001 in combination with CJM112, EGF816, Ilaris (canakinumab) or Mekinist (trametinib).</t>
  </si>
  <si>
    <t>Omega Medical grants association</t>
  </si>
  <si>
    <t>Survivorship of head and linear exchange in total hip replacement.  Outcome of ceramic/metal head in total hip replacement.</t>
  </si>
  <si>
    <t>Alhifzi, Zaki Suliman A</t>
  </si>
  <si>
    <t>The use of metformin and the incidence of lymphoid malignancies in patients with type 2 diabetes mellitus.</t>
  </si>
  <si>
    <t>Klil-Drori, Adi</t>
  </si>
  <si>
    <t>Cancer research.</t>
  </si>
  <si>
    <t>Mechanisms regulating dyskerin posttranslational mdoifications.</t>
  </si>
  <si>
    <t>Mutation of Caspace-6 in Alzheimer's Disease.</t>
  </si>
  <si>
    <t>ZHOU, Libin</t>
  </si>
  <si>
    <t xml:space="preserve">Telomerase Regulation by Post-translational modifications.
</t>
  </si>
  <si>
    <t xml:space="preserve">Conquer Cancer Foundation (The) (CCF) </t>
  </si>
  <si>
    <t>Assessing the association between incretin-based drugs &amp; the incidence of colon cancer in patients with type 2 diabetes</t>
  </si>
  <si>
    <t>Abrahami, Devin</t>
  </si>
  <si>
    <t>Incretin based drugs and the risk of lung cancer in patients with type 2 diabetes</t>
  </si>
  <si>
    <t>ROUETTE, Julie</t>
  </si>
  <si>
    <t>Modelling the gap between clinical efficacy and community effectiveness in the treatment of colorectal cancer: a population-based in Italy, Lombardi region.</t>
  </si>
  <si>
    <t>Giorli, Giovanni</t>
  </si>
  <si>
    <t>Research Foundation Sir Mortimer B. Davis, Jewish General Hospital</t>
  </si>
  <si>
    <t>Telomerase Regulation by Post-translational modifications</t>
  </si>
  <si>
    <t xml:space="preserve">Axe banque de tissus et de données BTD / Réseau de recherche sur le cancer / projet "Tumeurs sein / ovaire 26380
</t>
  </si>
  <si>
    <t>Development of small RNAs for HIV-1 gene and drug therapy</t>
  </si>
  <si>
    <t>Investigate the potential of Nrf2 modulators as antiviral and anticancer therapeutics</t>
  </si>
  <si>
    <t>The role of mutated Ras-associating proteins in R-CHOP-resistant DLBCL</t>
  </si>
  <si>
    <t>Agulnik, J.</t>
  </si>
  <si>
    <t>Hoffmann-La Roche Ltd</t>
  </si>
  <si>
    <t>A randomized, double-blind, placebo-controlled Phase III study of first-line maintenance Tarceva at the time of disease progression in patients with advanced non-small cell lung cancer (NSCLC) who have not progressed following  cycles of platinum-based ch</t>
  </si>
  <si>
    <t>Merck Frosst Canada And Company</t>
  </si>
  <si>
    <t>Global treatment patterns, resource utilization and biomarker testing of advanced non-small cell lunch cancer</t>
  </si>
  <si>
    <t>Daiichi Sankyo Pharma</t>
  </si>
  <si>
    <t>Phase 3, randomized, placebo-controlled, double-blind,multi-center, two-part study of patritumab (U3-1287) in combination with erlotinib in EGFRwild-type subjects with locally advanced or metastatic non-small cell lung cancer (NSCLC) who have progressed o</t>
  </si>
  <si>
    <t>Assouline, Sarit</t>
  </si>
  <si>
    <t>A randomized phase II study of oral panobinostat (LBH589) with or without rituximab to treat relapsed or refractory B-cell non-Hodgkin lymphoma</t>
  </si>
  <si>
    <t>Baron, M.</t>
  </si>
  <si>
    <t>Bayer Inc</t>
  </si>
  <si>
    <t>Study the role of SAMHD1 in HIV-1 transmission.</t>
  </si>
  <si>
    <t>Study the antiviral fundtion of IFITM proteins.</t>
  </si>
  <si>
    <t>Investigate the anti-HIV-1 activity of interferon-induced MxB protein.</t>
  </si>
  <si>
    <t>Canadian Foundation for AIDS Research (CANFAR)</t>
  </si>
  <si>
    <t>Manipulating the RIG-1 signaling pathway to inhibit influenza virus infection.</t>
  </si>
  <si>
    <t>Caractérisation de l'apoptose induite par les ADNs produits lors d'infections rétrovirales.</t>
  </si>
  <si>
    <t>SZE, Alexandre</t>
  </si>
  <si>
    <t>- Les infections nosocomiales - Une approche globale et intégrative pour mieux comprendre et prévenir la diarrhée associée au C. difficile et améliorer l'hygiène des mains</t>
  </si>
  <si>
    <t>LONGTIN, Yves</t>
  </si>
  <si>
    <t xml:space="preserve">The role of mutated Ras-associating proteins in R-CHOP-resistant DLBCL.
</t>
  </si>
  <si>
    <t>Mechanisms of arsenic-enhanced atherosclerosis.</t>
  </si>
  <si>
    <t>Inherited retinal degenerations: Why do the cells die?</t>
  </si>
  <si>
    <t>Mechanisms of response and resistance in epigenetic therapy in hematological malignancy.</t>
  </si>
  <si>
    <t>mécanismes de résistance aux médicaments dans les hémopathies malignes</t>
  </si>
  <si>
    <t>MONETTE, Johanne</t>
  </si>
  <si>
    <t>Evading and subverting host cell machineries to ensure HIV-1 genomic RNA fate.</t>
  </si>
  <si>
    <t>Les cellules souches mésenchymateuses stromales pour réparer la mucite buccale induits par la radiothérapie.</t>
  </si>
  <si>
    <t>MARIA, Osama</t>
  </si>
  <si>
    <t>Iron regulatory proteins: pathophysiological functions in metabolism and cancer.</t>
  </si>
  <si>
    <t>Targeting cancer by small molecule inhibitors of iron regulatory protein 2 (IRP2).</t>
  </si>
  <si>
    <t>Neurofibrillary pathology and amyloidogenesis in Alzheimer's disease: mechanistic insights.</t>
  </si>
  <si>
    <t>Maternal hypertension and infant health: Burden of disease and mediating role of preterm birth</t>
  </si>
  <si>
    <t>PLATT, Robert William</t>
  </si>
  <si>
    <t>Causal inference in statistics</t>
  </si>
  <si>
    <t>Frederick Banting and Charles Best Canada Graduate Scholarships (CGS-D)</t>
  </si>
  <si>
    <t>RUSHANI, Dinela</t>
  </si>
  <si>
    <t>Dévelopement de méthodes statistiques spécifiques à des problèmes de recherche en pédiatrie et pharmacoepidemiologie</t>
  </si>
  <si>
    <t>Anti-hypertensive treatment in pregnancy and the risk of acute kdney injury</t>
  </si>
  <si>
    <t>Effets de santé associés à l'application des informations acquises avec les technologies de l'information et de la communication par les cliniciens et les patients de première ligne.</t>
  </si>
  <si>
    <t>Validity, reliability and usability of a tool for appraising the methological quality of qualitative, quantitative and mixed studies.</t>
  </si>
  <si>
    <t xml:space="preserve">Montant (reconnus et non-reconnus) des octrois  selon le type de financement par axe et par année FISCALE (fiches valides)  </t>
  </si>
  <si>
    <t xml:space="preserve">Organisation impliquée dans l'octroi:Institut Lady Davis de recherches médicales de l'Hôpital général juif </t>
  </si>
  <si>
    <t>Titre du projet</t>
  </si>
  <si>
    <t>Nom du chercheur</t>
  </si>
  <si>
    <t>Nom de l'étudiant</t>
  </si>
  <si>
    <t>Type de financement</t>
  </si>
  <si>
    <t>Organisme subventionnaire</t>
  </si>
  <si>
    <t>Identifiant de l'octroi</t>
  </si>
  <si>
    <t>régulier</t>
  </si>
  <si>
    <t>associé</t>
  </si>
  <si>
    <t>ABENHAIM, Haim Arie</t>
  </si>
  <si>
    <t>UNIVERSITÉ MCGILL</t>
  </si>
  <si>
    <t>Randomized, multicenter, controlled tiral to compare best endovascular versus best surgical therapy in patients with critical limb ischemia.</t>
  </si>
  <si>
    <t>NULL</t>
  </si>
  <si>
    <t>NATIONAL INSTITUTES OF HEALTH (NIH)  (U S A)</t>
  </si>
  <si>
    <t>Somatic mutations: Adisruptive paradimn for identifying driver mutations in autoimmunity</t>
  </si>
  <si>
    <t>ASSAYAG, D</t>
  </si>
  <si>
    <t>Department of Medicine, JGH</t>
  </si>
  <si>
    <t>Myositis Related Lung Disease</t>
  </si>
  <si>
    <t>BEAUCHET. O</t>
  </si>
  <si>
    <t>Line of action for spatio-temporal gait analysis in the elderly: guidance for assessment and quantitative reference values, an intercontinental initiative</t>
  </si>
  <si>
    <t>COHEN, A</t>
  </si>
  <si>
    <t>A Comparative Analysis of Inflammatory Bowel Disease and Immunotherapy-Associated Microbiota</t>
  </si>
  <si>
    <t>GREENAWAY, C.</t>
  </si>
  <si>
    <t>The Burden of Viral Hepatitis in Migrants:  A Population based Study</t>
  </si>
  <si>
    <t>JAGOE, T</t>
  </si>
  <si>
    <t>Does the gut microbiome determine response to dietary intervention in cancer cachexia?</t>
  </si>
  <si>
    <t>JOYAL, D</t>
  </si>
  <si>
    <t>Routine or Selective Stress Testing after Revascularization: ROSSTAR trial</t>
  </si>
  <si>
    <t>LANGLEBEN, D</t>
  </si>
  <si>
    <t>Assessment of recruitment of functional pulmonary microvascular surface area in the determination of exercise limitation in patients with pulmonary arterial hypertension</t>
  </si>
  <si>
    <t>LEVINOFF, E.</t>
  </si>
  <si>
    <t>Cognitive Impairment and Post-operative Outcomes in Elderly Individuals</t>
  </si>
  <si>
    <t>LONGTIN, Y</t>
  </si>
  <si>
    <t>ROSHDY, O.</t>
  </si>
  <si>
    <t>Analysis of the direct growth inhibitory effect of ipilimumab on melanoma cells</t>
  </si>
  <si>
    <t>SAAD, N.</t>
  </si>
  <si>
    <t>Chronic Obstructive Pulmonary Disease (Copd) and Pulmonary Rehabilitation</t>
  </si>
  <si>
    <t>SAKR, L</t>
  </si>
  <si>
    <t>Algorithm for the management of empyema and complicated pleural effusions</t>
  </si>
  <si>
    <t>SCHWARTZ, B</t>
  </si>
  <si>
    <t>Quality of healthcare rendered to hospitalized patients</t>
  </si>
  <si>
    <t>SCHWEITZER, M.</t>
  </si>
  <si>
    <t>SEBAG, I</t>
  </si>
  <si>
    <t>Matrix-array imaging for real-time, three-dimensional echocardiography and evolving techniques in cardiac mechanics</t>
  </si>
  <si>
    <t>SZILAGYI, A.</t>
  </si>
  <si>
    <t>IBD Epidemiology: Relationships with Vitamin D and population lactase distributions</t>
  </si>
  <si>
    <t>TAGALAKIS, V.</t>
  </si>
  <si>
    <t>Venous thrombosis: Epidemiology and Cancer</t>
  </si>
  <si>
    <t>TELTSCHER, M.</t>
  </si>
  <si>
    <t>Fecal Microbiota Transplant  for the Treatment  of  C  Difficile  Infection</t>
  </si>
  <si>
    <t>WYSE, J.</t>
  </si>
  <si>
    <t>The value of Botox-A in Acute Radiation Proctitis</t>
  </si>
  <si>
    <t>YU, Oriana Hoi Yun</t>
  </si>
  <si>
    <t>Determining whether tight versus loose glycemic control during hospitalization is associated with increased hospitalization outcomes</t>
  </si>
  <si>
    <t>ZAHARATOS, G</t>
  </si>
  <si>
    <t>Development of gene based vaccines and adjuvants</t>
  </si>
  <si>
    <t>TOTALS</t>
  </si>
  <si>
    <t>Instituts de recherche en santé du Canada (IRSC)</t>
  </si>
  <si>
    <t>Fonds de la recherche en santé du Québec (FRSQ)</t>
  </si>
  <si>
    <t>Jewish General Foundation</t>
  </si>
  <si>
    <t>Université McGill</t>
  </si>
  <si>
    <t>Société de recherche sur le cancer Inc</t>
  </si>
  <si>
    <t>Regroupement de fondations, associations, sociétés (non canadiennes)</t>
  </si>
  <si>
    <t>Génome Québec</t>
  </si>
  <si>
    <t>United States Army</t>
  </si>
  <si>
    <t>Société Alzheimer du Canada</t>
  </si>
  <si>
    <t>National Institutes of Health (NIH)  (USA)</t>
  </si>
  <si>
    <t>Queens University</t>
  </si>
  <si>
    <t>Commission européenne</t>
  </si>
  <si>
    <t>Génome Canada</t>
  </si>
  <si>
    <t>Fondation du CHUQ</t>
  </si>
  <si>
    <t>Regroupement d'institutions d'enseignement</t>
  </si>
  <si>
    <t>Institut national du cancer du Canada</t>
  </si>
  <si>
    <t>Conseil de recherches en sciences naturelles et génie du Canada  (CRSNG)</t>
  </si>
  <si>
    <t>Thalassemia Foundation of Canada</t>
  </si>
  <si>
    <t>Société canadienne de la sclérose en plaques</t>
  </si>
  <si>
    <t>Réseau canadien sur les essais cliniques du HIV</t>
  </si>
  <si>
    <t>Novartis Canada Ltd.</t>
  </si>
  <si>
    <t>Career Awards Students</t>
  </si>
  <si>
    <t>Medicine - Totals Grants &amp; Career Awards</t>
  </si>
  <si>
    <t>Cardiology Research</t>
  </si>
  <si>
    <t xml:space="preserve">Research Foundation Sir Mortimer B. Davis, Jewish General Hospital </t>
  </si>
  <si>
    <t xml:space="preserve">Research Foundation Sir Mortimer B. Davis, Jewish General Hospital  </t>
  </si>
  <si>
    <t>New oral anticoagulants for the prevention of venous thromboembolism in high-risk ambulatory cancer patients: A randomized placebo-controlled, double-blind clinical trial</t>
  </si>
  <si>
    <t>Health impacts and characteristics of deprescribing interventions in older adults - a systematic review</t>
  </si>
  <si>
    <t>Genetic signatures and functional phenotypes implicated in HIV-1 transmission and drug resistance</t>
  </si>
  <si>
    <t>Investigating resistance phenotypes in HIV-1</t>
  </si>
  <si>
    <t>Étude longitudinale de l'évolution génétique de l'ADN du VIH sous traitement et variants minoritaires de l'intégrase</t>
  </si>
  <si>
    <t>Viral and human genetic predictors of response to HIV therapies</t>
  </si>
  <si>
    <t>SIDAMI-Surveillance de l'épidémie de résistance du VIH</t>
  </si>
  <si>
    <t>James McGill Professor</t>
  </si>
  <si>
    <t xml:space="preserve">SIDAMI-Génotypage de la résistance au VIH </t>
  </si>
  <si>
    <t>Infectious Diseases</t>
  </si>
  <si>
    <t>Unlocking barriers to DNA vaccine immunogenicity: A cross-species analysis of cytosolic DNA sensing in skeletal muscle myocytes</t>
  </si>
  <si>
    <t>Developing a new strategy to prevent C difficile infections</t>
  </si>
  <si>
    <t>Assessing the role of PCSK-9 as a therapeutic modality for fatty liver disease</t>
  </si>
  <si>
    <t>Improving outcomes in frail older adults with cardiovascular disease</t>
  </si>
  <si>
    <t>Measuring frailty in vascular patients undergoing surgical or endovascular procedures: A tailored approach to overcome existing barriers</t>
  </si>
  <si>
    <t>Randomized trial of protein supplementation to prevent loss of muscle mass and strength in older adults after cardiac surgery</t>
  </si>
  <si>
    <t>Breathing-induced myocardial oxygenation REserve (MORE) - Pilot study (B-MORE pilot)</t>
  </si>
  <si>
    <t>Optimal revascularization strategy in patients undergoing aortic valve replacement</t>
  </si>
  <si>
    <t>Determine the importance of RSPO4 in thyroid cancer</t>
  </si>
  <si>
    <t>Études précliniques de molécules anti-métastatiques capables de re-programmer des cellules invasives du cancer du sein exprimant des marquers EMT/cellules souches</t>
  </si>
  <si>
    <t>Investigation of the crosstalk of DNA double strand break signaling/repair with notch and Wnt signaling pathways; and determination of their roles in cancer development therapies</t>
  </si>
  <si>
    <t>Metabolic rewiring in primary CLL</t>
  </si>
  <si>
    <t>The use of metformin and the incidence of lymphoid malignancies in patients with type 2 diabetes mellitus</t>
  </si>
  <si>
    <t>Cancer research</t>
  </si>
  <si>
    <t>Mechanisms regulating dyskerin posttranslational mdoifications</t>
  </si>
  <si>
    <t>Telomerase regulation through post-translational modifications of dyskerin</t>
  </si>
  <si>
    <t>Charactérisation d'un domaine unique (Insertion in Fingers Domain) de la transcriptase inverse télomérase dans le maintient des télomères, la survie cellulaire et son implication dans la maladie de la dyskératose congénitale</t>
  </si>
  <si>
    <t>Altered activity and telomere association of disease-associated variants in the human telomerase "Insertion in Fingers" Domain</t>
  </si>
  <si>
    <t>Mutation of Caspace-6 in Alzheimer's Disease</t>
  </si>
  <si>
    <t>Defining the mechanisms that regulate dyskenin SUMOylation</t>
  </si>
  <si>
    <t>ALTered telomere biology in breast cancer</t>
  </si>
  <si>
    <t>A haploid genetic screen in human cells to identify genes regulating chromosome end protection</t>
  </si>
  <si>
    <t>Telomerase regulation</t>
  </si>
  <si>
    <t>Canadian Scleroderma Research Group</t>
  </si>
  <si>
    <t>Canada Netherlands systemic sclerosis collaborative research project</t>
  </si>
  <si>
    <t>Precision medicine using -omics to optimize cancer treatment with selected therapeutics</t>
  </si>
  <si>
    <t>(Q-CROC-01) - PMPC - Projet mobilisateur: Partenariat pour la médicine personnalisée en cancer du Québec</t>
  </si>
  <si>
    <t>Association of IGF-1 and IGFBP-3 with lobular involution in healthy African American and white women in the Susan G. Komen tissue bank study.</t>
  </si>
  <si>
    <t>Innovative approaches to functional characterization of the androgen receptor in prostate cancer.</t>
  </si>
  <si>
    <t>National Institutes of Health (NIH)  (U S A)</t>
  </si>
  <si>
    <t>Afilalo, Jonathan</t>
  </si>
  <si>
    <t>Regroupement des comapgnies, fondations et particuliers</t>
  </si>
  <si>
    <t>A phase III, multi-center, openlabel, randomized study to assess the efficacy and safety of AZD9291 in combination with MEDI4736 versus ASD9291 monotherapy in patients with locally advanced for metastatic epidermal growth factor receptor T79#N/AM mutation</t>
  </si>
  <si>
    <t>Grouping of Canadian Companies and Corporations</t>
  </si>
  <si>
    <t>A Multicenter, Open Label Study to Describe the Safety of Daily Subcutaneous Injections of Anakinar (R-methuil-1RA) in Patients with Rheumatoid Arthritis</t>
  </si>
  <si>
    <t>Grouping of Canadian Foundations, Associ</t>
  </si>
  <si>
    <t>Rheumatology Research</t>
  </si>
  <si>
    <t>Developpement de biomarqueurs pour la resistance au traitement avec le traintement antiangiogenique aflibercept pour le cancer du colon</t>
  </si>
  <si>
    <t>Projet mobilisateur: partenariat pour la medicine personnalisee en cancer</t>
  </si>
  <si>
    <t>Translational Research Center</t>
  </si>
  <si>
    <t xml:space="preserve">A phase III, case series clinical study of the reversal of the anticoagulant effects of dabigatran by intravenous administration of 5.#N/Ag idarucizumab (BI 655#N/A75) in patients treated with dabigatranetexilate who have uncontrolled bleeding or require </t>
  </si>
  <si>
    <t>Cohen, A</t>
  </si>
  <si>
    <t>Inflammatory Bowel Disease</t>
  </si>
  <si>
    <t>Cohen, A.</t>
  </si>
  <si>
    <t>Gastroenterology Research.</t>
  </si>
  <si>
    <t>Popular: A phase II, open-label, multicenter, randomized study to investigate the efficacy and safety of MPDL328#N/AA (ANTI-PD-L1 ANTIBODY) compated with docetaxel in patients with non-small cell lung cancer after platinum failure</t>
  </si>
  <si>
    <t>Eisenberg, M.</t>
  </si>
  <si>
    <t>Friedman, Ruby</t>
  </si>
  <si>
    <t>Geriatric Research</t>
  </si>
  <si>
    <t>Clinical Service - N. Hilzenrat</t>
  </si>
  <si>
    <t>Undertake a research study involving BH3 of 5#N/A promarily lymphoma samples</t>
  </si>
  <si>
    <t>LANTU-L--#N/A1961 - Advancing Insight Methods in General Practice (AIM@GP).</t>
  </si>
  <si>
    <t>Thrombosis Clinic.</t>
  </si>
  <si>
    <t>Kapusta</t>
  </si>
  <si>
    <t>Young Adult Program</t>
  </si>
  <si>
    <t>Glaucoma Research.</t>
  </si>
  <si>
    <t>Lin, R.</t>
  </si>
  <si>
    <t>Lipman, M.</t>
  </si>
  <si>
    <t>Lipnowski, M.</t>
  </si>
  <si>
    <t>Randomized, double-blind, placebo-controlled, parallel-group, multi-center study to evaluate the hemodynamic effects of Riociguat (BAY 63-2521) as well as safety and kinetics in patients with pulmonary hypertension associated with left ventricular systoliC</t>
  </si>
  <si>
    <t>Miller, W.</t>
  </si>
  <si>
    <t>Hemodialysis Research.</t>
  </si>
  <si>
    <t>Head and Neck Annual Geenral Forum</t>
  </si>
  <si>
    <t>A 52 week, multicenter, randomized, double-blind, placebo-controlled study to assess the efficacy and safety of QAW#N/A39 when added to existing asthma therapy in patients with incontrolled severe asthma</t>
  </si>
  <si>
    <t>A multi-center, open label, 32-week study in subjects with severe eosinophilic asthma not optimally controlled with current omalizumab treatment who are switched from omalizumab 1#N/A#N/Amg subcutaneous (SC)</t>
  </si>
  <si>
    <t>NIH - IGF and Breast Cancer.</t>
  </si>
  <si>
    <t>Sebag,  I.</t>
  </si>
  <si>
    <t>Educational Research Grant.</t>
  </si>
  <si>
    <t>Trifiro, M.</t>
  </si>
  <si>
    <t>Genetics Research.</t>
  </si>
  <si>
    <t>Endocrinology Research and Development.</t>
  </si>
  <si>
    <t>Boehringer Ingelheim</t>
  </si>
  <si>
    <t>A phase III randomized, double-blind, placebo-controlled, parallel-group, multicenter efficacy and safety study of gantenerumab in patients with mild Alzeimer's disease</t>
  </si>
  <si>
    <t>TauRx Therapeutics Ltd.</t>
  </si>
  <si>
    <t>Novartis Pharma Canada Inc.</t>
  </si>
  <si>
    <t>ICON Clinical Research</t>
  </si>
  <si>
    <t>Astra Zeneca Inc.</t>
  </si>
  <si>
    <t>CONSEIL DE RECHERCHES EN SCIENCES HUMAINES DU CANADA  (CRSH)</t>
  </si>
  <si>
    <t>Dimensions of perfectionism, depression, anxiety over time: Stress and coping as mediators.</t>
  </si>
  <si>
    <t>MOROZ, Molly</t>
  </si>
  <si>
    <t>A population-based analysis of the trends in treatment and management of patients with acute myocardial infarction complicated by cardiogenic shock.</t>
  </si>
  <si>
    <t>GRANDI, Sonia</t>
  </si>
  <si>
    <t>Hypertensive Disorders in Pregnancy and the Risk of Subsequent Cardiovascular Disease</t>
  </si>
  <si>
    <t>Rozon, Joanie</t>
  </si>
  <si>
    <t>Evaluating the efficacy of E-cigarette use for smoking cessation (E3) trial.</t>
  </si>
  <si>
    <t>A study of novel anti-cancer immunomodulatory fusion proteins and transgenic cell therapy.</t>
  </si>
  <si>
    <t>ELIOPOULOS, Nicoletta</t>
  </si>
  <si>
    <t>Fonctions du complexe CCR4-NOT dans les réseaux de régulation génique chez les mammifères</t>
  </si>
  <si>
    <t>Action of the CCR4-NOT complex in mammalian gene silencing networks.</t>
  </si>
  <si>
    <t xml:space="preserve">In vitro modelling of DICER1-linked tumours </t>
  </si>
  <si>
    <t>FONDATION CANADIENNE POUR L'INNOVATION (PROGRAMME RELÈVE)</t>
  </si>
  <si>
    <t>Santé psychologique et habiletés parentales pendant la période périnatale</t>
  </si>
  <si>
    <t>Centre d'études sur l'apprentissage et la performance / Centre for the Study of Learning and Performance</t>
  </si>
  <si>
    <t>Les perspectives des étudiants et des professeurs sur l'excellence dans l'utilisation des TIC et du cyberapprentissage au collégial</t>
  </si>
  <si>
    <t>Fonds de recherche du Québec - Nature et technologies (FRQNT)</t>
  </si>
  <si>
    <t>Free and inexpensive computer technologies</t>
  </si>
  <si>
    <t>Budd, Jillian</t>
  </si>
  <si>
    <t>The cardiovascular safety of varenicline: A population-based cohort study.</t>
  </si>
  <si>
    <t>Towards a biological understanding of small cell carcinoma of the ovary, hypercalcemic type.</t>
  </si>
  <si>
    <t>SOCIÉTÉ CANADIENNE DU CANCER</t>
  </si>
  <si>
    <t>Recherche des mutations causales dans les tumeurs rares de l'ovaire.</t>
  </si>
  <si>
    <t>Virus-cell interactions in the regulation of HIV translation.</t>
  </si>
  <si>
    <t>Ministère de la Santé et des Services sociaux (MSSS) (Québec)</t>
  </si>
  <si>
    <t>Universal childhood Varicella vaccination program: Will it protect or harm the immigrant population?</t>
  </si>
  <si>
    <t>Centre Interuniversitaire québécois de statistiques sociales</t>
  </si>
  <si>
    <t>Segmentation methods for DNA methylation.</t>
  </si>
  <si>
    <t>GREENWOOD, Celia</t>
  </si>
  <si>
    <t>Turgeon, Maxime</t>
  </si>
  <si>
    <t>Analysis of DNA methylation data.</t>
  </si>
  <si>
    <t>Finding important associations in genetic and genomic data.</t>
  </si>
  <si>
    <t>Optimiser l'évaluation et le soulagement de la douleur des clientèles adultes à l'unité des soins intensifs</t>
  </si>
  <si>
    <t>Un programme de recherche visant l'augmentation de la qualité de vie et la réduction éventuelle des coûts de soins de santé chez des personnes atteintes d'un cancer tête et cou: Construction d'une fondation solide de connaissances</t>
  </si>
  <si>
    <t>Creating meaning following advanced cancer: A cognitive-existential telephone intervention to improve existential and global quality of life</t>
  </si>
  <si>
    <t>HUDSON, Marie</t>
  </si>
  <si>
    <t>Société de l'arthrite (La)</t>
  </si>
  <si>
    <t>Overcoming therapeutic resistance in lymphoma.</t>
  </si>
  <si>
    <t>Optimizing therapy for STAT6-mutant DLBC.</t>
  </si>
  <si>
    <t>Changes in hemodynamics by time-lapse microscopy during embryonic development.</t>
  </si>
  <si>
    <t>Extended venous thromboembolism prophylalis comparing rivaroxaban to aspirin following total hip and knee arthroplasty (EPCAT II)</t>
  </si>
  <si>
    <t>Chaires de recherche du Canada (CRC)</t>
  </si>
  <si>
    <t>Aboriginal Health Research Network (AHRNETS) for aboriginal knowledge and ways of knowing.</t>
  </si>
  <si>
    <t>Culturally-based suicide prevention and mental health promotion for indigenous youth.</t>
  </si>
  <si>
    <t>Suicide prevention for Inuit youth.</t>
  </si>
  <si>
    <t>Recovery in cultural context: identifying key processes and domains of recovery in Euro-Canadian and Afro-Canadian persons diagnosed with severe mental illness.</t>
  </si>
  <si>
    <t>ADEPONLE, Ademola</t>
  </si>
  <si>
    <t>Impact transcriptionnel d'une mutation dans le gène POLR3A chez un modèle souris des leucodystrophies reliées à l'ARN polymérase III</t>
  </si>
  <si>
    <t>CHOQUET, Karine</t>
  </si>
  <si>
    <t>Secondary prevention of melanoma early detection via skin self-examination: A mixed-methods study of psychosocial barriers and facilitators of long-term adherence to medical advice.</t>
  </si>
  <si>
    <t>BERINDEAN-COROIU, Adina</t>
  </si>
  <si>
    <t>Le rôle du médecin dans la prévention secondaire du mélanome par promotion de l'auto examen de la peau.</t>
  </si>
  <si>
    <t>CZAJKOWSKA, Zofia</t>
  </si>
  <si>
    <t>MILETTE, Katherine</t>
  </si>
  <si>
    <t>Translational control by Stat1 and its role in cell survival and resistance to chemotherapies.</t>
  </si>
  <si>
    <t>The function of elF2alpha phosphorylation in Ras signaling and lung tumorigenesis.</t>
  </si>
  <si>
    <t>Leukemia &amp; Lymphoma Society of Canada (The) (LLSC)</t>
  </si>
  <si>
    <t>L'étude d'inhibiteurs de la Caspase-6 in vitro et in vivo pour développer une nouvelle stratégie thérapeutique pour la maladie Alzheimer</t>
  </si>
  <si>
    <t>PAKAVATHKUMAR, Prateep</t>
  </si>
  <si>
    <t>Studying caspase-6 inhibitors in vitro and in vivo for the development of a novel therapeutic approach against Alzheimer Disease.</t>
  </si>
  <si>
    <t>Role of caspases in human neuronal cell death and in Alzheimer's Disease.</t>
  </si>
  <si>
    <t>Potential roles of Semaphorin 3A in atherosclerosis.</t>
  </si>
  <si>
    <t>LEHOUX, Stephanie</t>
  </si>
  <si>
    <t>Cardiovascular Physiology.</t>
  </si>
  <si>
    <t>Caractérisation de l'apoptose induite par les ADNs produits lors d'infections rétrovirales</t>
  </si>
  <si>
    <t>Manipulating the RIG-1 signaling pathway to inhibit influenza virus infection</t>
  </si>
  <si>
    <t>Manipulating the immune response to inhibit, Ebola virus infection</t>
  </si>
  <si>
    <t>- Les infections nosocomiales - Une approche globale et intégrative pour mieux comprendre et prévenir la diarrhée associée au C difficile et améliorer l'hygiène des mains</t>
  </si>
  <si>
    <t>Effectiveness of isolating clostridium difficile asymptomatic carriers on the incidence of infections (EFFICACI): A cluster randomized feasibility trial</t>
  </si>
  <si>
    <t>Clinical implementation and outcomes evaluation of blood-based biomarkers for COPD management</t>
  </si>
  <si>
    <t>Effets toxicologiques des métaux</t>
  </si>
  <si>
    <t>Investigation of tungsten toxicology on osteoclast development</t>
  </si>
  <si>
    <t>Contribution of arsenic to enhance atherosclerosis</t>
  </si>
  <si>
    <t>The role of mutated Ras-associated protein in R-CHOP-resistant DLBCL</t>
  </si>
  <si>
    <t>Bone as target for tungsten-induced toxicities</t>
  </si>
  <si>
    <t>Mechanisms of arsenic-enhanced atherosclerosis</t>
  </si>
  <si>
    <t>Tungsten effects on B lymphocyte development</t>
  </si>
  <si>
    <t>The ACE switchback study</t>
  </si>
  <si>
    <t>Characterize the autophagosome cargo of drug (histone deacetylase inhibitor) resistant and sensitive cell lines</t>
  </si>
  <si>
    <t>Elucidate the mechanism of the increased anti-leukemic potency of darinaparsin compared to arsenic trioxide</t>
  </si>
  <si>
    <t>Role of eIF4E during melanoma progression</t>
  </si>
  <si>
    <t>Investigating the role of the MNK/eIF44 axis in melanoma</t>
  </si>
  <si>
    <t>Targeting c-Kit mutated melanomas with inhibitors of Mnk1/2</t>
  </si>
  <si>
    <t>Rossy Cancer Network (RCN)</t>
  </si>
  <si>
    <t>Development of novel anti-cancer therapies using arsenic trioxide</t>
  </si>
  <si>
    <t>Mechanisms of response and resistance in epigenetic therapy in hematological malignancy</t>
  </si>
  <si>
    <t>Understanding the role of the MNK-elF4E axis in the response and resistance of BRAF inhibitors</t>
  </si>
  <si>
    <t>Targeting c-Kit mutated melanomas with inhibitors of Mink 1/2</t>
  </si>
  <si>
    <t>Inhibiting the metastatic propensity of pregnancy associated breast cancer (PABC) with inhibitors of elF4E function</t>
  </si>
  <si>
    <t>Role of metformin associated lactic acidosis</t>
  </si>
  <si>
    <t>Deprescribing inappropriate medication in residents suffering from severe dementia : OptimaMed long term care, a demonstration project</t>
  </si>
  <si>
    <t>HIV-1 enhances mTORC1 activity and repositions lysosomes to the periphery by co-opting Rag GTPases</t>
  </si>
  <si>
    <t>Studies on HIV-1 cure</t>
  </si>
  <si>
    <t>Role of post-translational modifications of UPFA in HIV-1 replication</t>
  </si>
  <si>
    <t>Evading and subverting host cell machineries to ensure HIV-1 genomic RNA fate</t>
  </si>
  <si>
    <t>Roles of MTOR and Lysosomes Positioning in Autophagy Control by HIV-1</t>
  </si>
  <si>
    <t>In vivo studies of DNA-based drug carrier</t>
  </si>
  <si>
    <t>DNA non-structures for drug delivery in vivo</t>
  </si>
  <si>
    <t>Synergistic chemosensitization of HER2-positive breast cancer cells by a three-pronged strategy integrated within DNA nanostructure</t>
  </si>
  <si>
    <t>Studies on the role of iron in initiation and progression of hepato cellular carcinogenesis induced by diethylnitrosamine in mice</t>
  </si>
  <si>
    <t>Iron chelation properties of nanoparticle-encapsulated deferoxamine in cells and mice</t>
  </si>
  <si>
    <t>Iron regulatory proteins: pathophysiological functions in metabolism and cancer</t>
  </si>
  <si>
    <t>Targeting cancer by small molecule inhibitors of iron regulatory protein 2 (IRP2)</t>
  </si>
  <si>
    <t>Neurofibrillary pathology and amyloidogenesis in Alzheimer's disease: mechanistic insights</t>
  </si>
  <si>
    <t>Defining metabolic vulnerabilities in colorectal cancer</t>
  </si>
  <si>
    <t>Defining the role of the stromal-epithelial interaction on prostate cancer development</t>
  </si>
  <si>
    <t>Life Prostate Cancer Research Fund</t>
  </si>
  <si>
    <t>Oncometabolism and the molecular pathways that fuel cancer</t>
  </si>
  <si>
    <t>Defining the roles of systemic and direct tumour effects of biguanides to optimize treatment</t>
  </si>
  <si>
    <t>Development of an instrument for assessing occupational exposures in cancer case-control studies and its implication to cancers of lung, brain, ovary and colon</t>
  </si>
  <si>
    <t>Chelation, mobilization and metabolism of storage iron</t>
  </si>
  <si>
    <t>Non-coding RNAs: From disease to targeted therapeutics</t>
  </si>
  <si>
    <t>Identifying novel non-coding RNA targets of QK1 in murine oligodednocytes</t>
  </si>
  <si>
    <t>Étude de la régulation de la signalisation du dommage à l'ADN par la méthylation d'arginine et les microARNs dans les cellules cancéreuses</t>
  </si>
  <si>
    <t>The role of PRMTs in stem cell differentiation</t>
  </si>
  <si>
    <t>Does the Sam68 STAR RNA binding protein reuglate mTOR alternative splicing and mTOR signaling pathway? What are the roles of Sam68 in neu-oncogene-breast cancer development</t>
  </si>
  <si>
    <t>The identification of alternatively spliced genes by the Quaking RNA binding proteins in oligodendrocytes</t>
  </si>
  <si>
    <t>Defining the role of protein arginine methyltransferases (PRMTs) and RGG/RG motifs in cancer in the maintenance of genomic stability</t>
  </si>
  <si>
    <t>The role of quaking proteins in oligodendrocyte physiology and myelation</t>
  </si>
  <si>
    <t>The role of the Sam68 RNA binding protein in normal and diseased cells</t>
  </si>
  <si>
    <t>The role of post-translational modifications of MRE11 in mediating the DNA damage response</t>
  </si>
  <si>
    <t>Fine-mapping of causal variants in osteoporosis traits</t>
  </si>
  <si>
    <t>Glucose-independent mechanisms for coronary heart disease in type 2 diabetes: An epigenetic study</t>
  </si>
  <si>
    <t>PREDIcT: Precision Diabetes Care In the InuiT</t>
  </si>
  <si>
    <t>The association between BMI &amp; EBV with the risk of MS: A mendelian randomization analysis</t>
  </si>
  <si>
    <t>Causal Proteins for Osteoporosis</t>
  </si>
  <si>
    <t>Molecular genetic studies of von Willebrand factor</t>
  </si>
  <si>
    <t>The effect of obesity and EBV on the risk of MS: A mendelian randomization analysis</t>
  </si>
  <si>
    <t>The Impact of Technological Change on the Surgical Profession Conference</t>
  </si>
  <si>
    <t>Hypertension and vascular research</t>
  </si>
  <si>
    <t>Role of alpha/S T cells in hypertension</t>
  </si>
  <si>
    <t>Gene expression profile in small resistance arteries in patients with hypertension with and without nephroangiolsclerosis and its relation to small and large artery function remodeling</t>
  </si>
  <si>
    <t>Vascular remodeling in hypertension and cardiometabolic disease: from mice to humans</t>
  </si>
  <si>
    <t>Gene expression profiles in the GFAPMH0X7 mouse model of Parkinson's disease</t>
  </si>
  <si>
    <t>Role of HO-1 in aging &amp; Parkinsonian neural tissues III</t>
  </si>
  <si>
    <t>James McGIll Professor</t>
  </si>
  <si>
    <t>Modelling the gap between clinical efficacy and community effectiveness in the treatment of colorectal cancer: a population-based in Italy, Lombardi region</t>
  </si>
  <si>
    <t>The use of aromatase inhibitors and risk of cardiovascular disease</t>
  </si>
  <si>
    <t>The use of extended peri-operative low molecular weight heparin to improve cancer specific survival following surgical resection of colon cancer: A randomized controlled trial - PERIOP-01</t>
  </si>
  <si>
    <t>The Scleroderma patient-centred intervention Network (SPIN)</t>
  </si>
  <si>
    <t>Exploring the sources of emotional distress and management strategies among people living with scleroderma through focus group's: A Scleroderma Patient-centered Intervention Network Study</t>
  </si>
  <si>
    <t>Illuminating the Scleroderma support group experience through qualitative interviews</t>
  </si>
  <si>
    <t>The role of marital satisfaction in emotional distress among women with systemic sclerosis: A comparison of continuous vs dichotomous measurements of marital satisfaction</t>
  </si>
  <si>
    <t>Improving scleroderma patient support through support group peer facilitator training: A randomized controlled trial</t>
  </si>
  <si>
    <t>Scleroderma patient-centered intervention network teletherapy for appearance anxiety (SPIN-TAPA) feasibility study</t>
  </si>
  <si>
    <t>Randomized Controlled Trial of an Internet-based Exercise Program to Improve Hand Function in Patients with Scleroderma: A Scleroderma Patient-Centered Intervention Network (SPIN) Study</t>
  </si>
  <si>
    <t>Randomized Controlled Trial of an Internet-based Scleroderma Self-Management Program: A Scleroderma Patient-Centered Intervention Network (SPIN) Study</t>
  </si>
  <si>
    <t>Randomized controlled trial of an internet-based exercise program to improve hand function in patients with scheloderma: A scleroderma patient-centered intervention network (SPIN) study</t>
  </si>
  <si>
    <t>Supporting peer supporters: Planning the development and testing of a training program for peer facilitators of Scleroderma support groups</t>
  </si>
  <si>
    <t>Emerging Team: The Scleroderma patient-centered intervention Network</t>
  </si>
  <si>
    <t>Targeting novel bionano fluids for prostate cancer therapy</t>
  </si>
  <si>
    <t>Novel targeting abiotic therapeutics and imaging agents for prostate cancer</t>
  </si>
  <si>
    <t>Ultra-fast high throughput digital PCR platform: Redefining point of care diagnostics</t>
  </si>
  <si>
    <t>Plasmonic PCR: Rapid Diagnostics through Plasmonics</t>
  </si>
  <si>
    <t>Mise en place d'un modèle de stratification de risques personnel pour la prevention et la détection précoce du cancer du sein en soins primaires: Une approche axée sur les populations vulnérables</t>
  </si>
  <si>
    <t>Drudi, Laura</t>
  </si>
  <si>
    <t>Alkailani, Maisa Ismael Gh</t>
  </si>
  <si>
    <t>Macneil, Deanna</t>
  </si>
  <si>
    <t>Chu, Tsz Wai</t>
  </si>
  <si>
    <t>Zhou, Libin</t>
  </si>
  <si>
    <t>Sekhon, Harmehr</t>
  </si>
  <si>
    <t>Park, Joo Yeoun</t>
  </si>
  <si>
    <t>SALIBA, James</t>
  </si>
  <si>
    <t>Bury, Marina</t>
  </si>
  <si>
    <t>Grandi, Sonia</t>
  </si>
  <si>
    <t>Violette-Deslauriers, Shaun</t>
  </si>
  <si>
    <t>Natasha, Larivee</t>
  </si>
  <si>
    <t>Witkowski, Leora</t>
  </si>
  <si>
    <t>Shorstova, Tatiana</t>
  </si>
  <si>
    <t>Levins, Cameron</t>
  </si>
  <si>
    <t>Wu, Mona</t>
  </si>
  <si>
    <t>Mccullogh, Craig</t>
  </si>
  <si>
    <t>Del Corpo, Olivier</t>
  </si>
  <si>
    <t>Hoa, Sabrina</t>
  </si>
  <si>
    <t>Pakavathkumar, Prateep</t>
  </si>
  <si>
    <t>Ta, Hoang Tuyen Vincent</t>
  </si>
  <si>
    <t>Wang, Yimeng</t>
  </si>
  <si>
    <t>Beitari, Saina</t>
  </si>
  <si>
    <t>Sze, Alexandre</t>
  </si>
  <si>
    <t>Benoit, Alexandre</t>
  </si>
  <si>
    <t>Zhan, Yao</t>
  </si>
  <si>
    <t>Dahabieh, Michael</t>
  </si>
  <si>
    <t>Wright, Kathryn</t>
  </si>
  <si>
    <t>Cargnello, Marie</t>
  </si>
  <si>
    <t>Li, Naomi</t>
  </si>
  <si>
    <t>Neault, Mathieu</t>
  </si>
  <si>
    <t>Song, Jingwen</t>
  </si>
  <si>
    <t>Darbelli, Lama</t>
  </si>
  <si>
    <t>Morris, John</t>
  </si>
  <si>
    <t>Mian, Muhammad Oneeb Rehman</t>
  </si>
  <si>
    <t>Dancose-Giambattisto, Bianca</t>
  </si>
  <si>
    <t>Idris Khodja, Noureddine</t>
  </si>
  <si>
    <t>CAILLON, Antoine</t>
  </si>
  <si>
    <t>Schwartz, Joshua</t>
  </si>
  <si>
    <t>Farzin, Khosrow-Khavar</t>
  </si>
  <si>
    <t>Gumuchian, Stephanie</t>
  </si>
  <si>
    <t>Delisle, Vanessa</t>
  </si>
  <si>
    <t>Levis, Brooke</t>
  </si>
  <si>
    <t>Milette, Katherine</t>
  </si>
  <si>
    <t xml:space="preserve">Mcgee, Shauna </t>
  </si>
  <si>
    <t>Khare, Satya</t>
  </si>
  <si>
    <t>Anstett, Kaitlin</t>
  </si>
  <si>
    <t>Hassounah, Said</t>
  </si>
  <si>
    <t>Merck Sharp &amp; Dohme Research Laboratory</t>
  </si>
  <si>
    <t>L'endothéline-1, les isoformes de NOX et le stress oxydant dans l'athérosclérose associée au diabète de type 1</t>
  </si>
  <si>
    <t>Pan-Canadian colorectal cancer consortium (C4)-phase I</t>
  </si>
  <si>
    <t>Mise au point clinique de traitements ciblés pour la leucémie aiguë myéloblastique et le lymphome diffus à grandes cellules B
 / 
Targeted drug development in acute myeloid leukemia and diffuse large B cell lymphoma</t>
  </si>
  <si>
    <t>Reduced-dosed rivaroxaban and standard-dosed rivaroxaban versus ASA in the long-term prevention of recurrent symptomatic venous thromboemgolism (VTE) in patients with symptomatic deep-vein thrombosis and/or pulmonary embolism (Study 16416)</t>
  </si>
  <si>
    <t>Eli Lilly Canada Inc.</t>
  </si>
  <si>
    <t>Bayer Canada Inc.</t>
  </si>
  <si>
    <t>Actelion Pharmaceuticals Canada Inc.</t>
  </si>
  <si>
    <t>Études précliniques de molécules anti-métastatiques capables de re-programmer des cellules invasives du cancer du sein exprimant des marquers EMT/cellules souches.</t>
  </si>
  <si>
    <t>Fondation du cancer du sein du Québec</t>
  </si>
  <si>
    <t xml:space="preserve">L'efficacité du Link N en tant que médiateur de la réparation biologique du disque intervertébral dégénéré </t>
  </si>
  <si>
    <t>ASSOULINE, Sarit</t>
  </si>
  <si>
    <t>AUBIN, Sylvie</t>
  </si>
  <si>
    <t>A haploid genetic screen in human cells to identify genes regulating chromosome end protection.</t>
  </si>
  <si>
    <t>Charactérisation d'un domaine unique (Insertion in Fingers Domain) de la transcriptase inverse télomérase dans le maintient des télomères, la survie cellulaire et son implication dans la maladie de la dyskératose congénitale.</t>
  </si>
  <si>
    <t>Tests diagnostiques de nouvelle génération pour le cancer du sein.</t>
  </si>
  <si>
    <t>The role of carcinoma-associated fibroblasts in drug resistance in breast cancer.</t>
  </si>
  <si>
    <t xml:space="preserve">SPEN est un nouveau gène suppresseur de tumeur et biomarqueur predisant la réponse des cancers du sein surexprimants le récepteur à l'estrogène au Tamoxifène. </t>
  </si>
  <si>
    <t>LÉGARÉ, Stéphanie</t>
  </si>
  <si>
    <t>Profil moléculaire de la double résistance du cancer du sein triple négatif (TN) aux agents anti-tumoraux.</t>
  </si>
  <si>
    <t>SIROIS, Isabelle</t>
  </si>
  <si>
    <t>Novel strategy to selectively target tumor cell growth and chemosensitivity.</t>
  </si>
  <si>
    <t>Réseau en soins de santé personnalisés Q-CROC.</t>
  </si>
  <si>
    <t>Fonds de recherche du Québec - Société et culture (FRQSC)</t>
  </si>
  <si>
    <t>Fonds de recherche du Québec - Santé (FRQS)</t>
  </si>
  <si>
    <t>Optimisation de la qualité des soins et du rétablissement chirurgical chez les personnes âgées</t>
  </si>
  <si>
    <t>Regulation and function of NFE2L3: Linking transcription factor activity to carcinogenesis.</t>
  </si>
  <si>
    <t>Société canadienne du cancer</t>
  </si>
  <si>
    <t>Role of gas6 and inflammation in the pathophysiology of venous thromboembolism.</t>
  </si>
  <si>
    <t>BRENNER, Bluma Gail</t>
  </si>
  <si>
    <t>Phylogenetic clustering: new statistical inference and computational approaches to identify patterns of transmission of HIV and Hepatitis C.</t>
  </si>
  <si>
    <t>Traitement des troubles mictionnels associés avec le syndrome métabolique avec modulateurs du système endocannabinoïde</t>
  </si>
  <si>
    <t>CHALIFOUR, Lorraine</t>
  </si>
  <si>
    <t>CCNA - Knowledge transfer cross-cutting program (CCP 2). Ken Rockwood, Dalhousie University.</t>
  </si>
  <si>
    <t>SOCIÉTÉ ALZHEIMER DU CANADA</t>
  </si>
  <si>
    <t>CCNA Agreement 1393: KT activities carried out by the CCNA knowledge transfer cross-cutting program CCP. (Dalhousie University, Halifax, Nova Scotia - Ken Rockwood)</t>
  </si>
  <si>
    <t>Comparing the nature and evolution of Mild Cognitive Impairment in individuals with and without Parkinson's disease</t>
  </si>
  <si>
    <t>The impact of beta-amyloid burden on cognition in normal aging.</t>
  </si>
  <si>
    <t>Alzeimer's disease cooperative study - project #1.</t>
  </si>
  <si>
    <t>Clinical assessment of patients with AD and NEC individuals.</t>
  </si>
  <si>
    <t>Réseaux de centres d'excellence du Canada (RCE)</t>
  </si>
  <si>
    <t>Mécanismes moléculaires régulant l'activité des cellules souches du muscle</t>
  </si>
  <si>
    <t>Regulation of skeltal muscle stem cell activity by microRNA and cytoplasmic mRNP.</t>
  </si>
  <si>
    <t>A small molecule regulating elF2alpha phosphorylation promotes skeletal muscle stem cell self-renewal.</t>
  </si>
  <si>
    <t>CHICHKOV, Victor</t>
  </si>
  <si>
    <t>Optimisation de radiothérapie en utilisant de dosimétrie améliore et imagerie fonctionnelle</t>
  </si>
  <si>
    <t>CONSEIL DE RECHERCHES EN SCIENCES NATURELLES ET GÉNIE DU CANADA  (CRSNG)</t>
  </si>
  <si>
    <t>NSERC CREATE (Collaborative Research and Training Experience): Medical Physics Research Training Network (MPRTN)</t>
  </si>
  <si>
    <t>The use of aromatase inhibitors and risk of cardiovascular disease.</t>
  </si>
  <si>
    <t>Concomitant use of androgen deprivation therapy and proton pump inhibitors and the risk of fractures in patients with prostate cancer - A drug-drug interaction study.</t>
  </si>
  <si>
    <t>LIAN, Yi</t>
  </si>
  <si>
    <t>Drug resistance in triple negative breast cancer.</t>
  </si>
  <si>
    <t>FOWLER, Emma</t>
  </si>
  <si>
    <t>Precision medicine using -omics to optimize cancer treatment with selected therapeutics.</t>
  </si>
  <si>
    <t>Sobsey, Constance</t>
  </si>
  <si>
    <t>Supplément nutritionnel visant à améliorer la fonction physique des participants au programme de l'hôpital gériatrique de jour du CUSM: une étude pilote</t>
  </si>
  <si>
    <t>BEAUCHET, Olivier</t>
  </si>
  <si>
    <t>Operating funds.</t>
  </si>
  <si>
    <t>Motoric Cognitive Risk Syndrome in the Canadian Population: Analysis of baseline assessment of the Canadian Longitudinal Study on Aging</t>
  </si>
  <si>
    <t>SEKHON, HARMEHR</t>
  </si>
  <si>
    <t>Gas6 promotes CAT by mediating the uptake of cancer cell MVs into the endothelium.</t>
  </si>
  <si>
    <t>Rys, Ryan</t>
  </si>
  <si>
    <t>Long-Term outcomes of fistula-in-ano treatment techniques: what really happens</t>
  </si>
  <si>
    <t xml:space="preserve">The impact of food insecurity on CD4 count and viral load level among HIV-HCV co-infected people in Canada </t>
  </si>
  <si>
    <t>Regroupement thématique incontinence et sexualité.</t>
  </si>
  <si>
    <t>The synergistic effect of succinate and mirabegron on urothelial cell relaxation.</t>
  </si>
  <si>
    <t>Nguyen, Hieu Thi Minh</t>
  </si>
  <si>
    <t>Continuation of lumbar to sacral nerve rerouting to restore voiding function in a feline spinal cord injury model.</t>
  </si>
  <si>
    <t>Przydacz, Mikolaj</t>
  </si>
  <si>
    <t>Polski Zwiazek Inzynierow I Technikow Sanitarnych</t>
  </si>
  <si>
    <t>International Continence Society (ICS)</t>
  </si>
  <si>
    <t>Activation of muscle stem cells by pharmacological inhibitors of elF2a phosphorylation.</t>
  </si>
  <si>
    <t>Stem Cell Network</t>
  </si>
  <si>
    <t>Decomposition of FDG-PET based differential uptake volume histograms.</t>
  </si>
  <si>
    <t>SCHNEIDER, James</t>
  </si>
  <si>
    <t>A systematic review and meta analysis of non-culprit percutaneous coronary intervention for multivessel disease.</t>
  </si>
  <si>
    <t>Gaffar, Rouan</t>
  </si>
  <si>
    <t>Investigating the role of PABPC1L2 in neuronal activity</t>
  </si>
  <si>
    <t>Sharma, Sahil</t>
  </si>
  <si>
    <t xml:space="preserve">CRP-COMPLEEMENT-1: An open label, multicenter, phase IIIb study to assess the safety and efficacy of ribociclib (LEE011) in combination with letrozole for the treatment of men and postmenopausal women with hormone </t>
  </si>
  <si>
    <t>FERRARIO, Cristiano</t>
  </si>
  <si>
    <t>NOVARTIS CANADA LTD</t>
  </si>
  <si>
    <t>Disabled students, ICT, post-compulsory education &amp; employment: In search of new solutions</t>
  </si>
  <si>
    <t>Leverhulme Trust (The)</t>
  </si>
  <si>
    <t xml:space="preserve">Mitch Garber Post doctoral Fellowship </t>
  </si>
  <si>
    <t>Apellaniz-Ruiz, Maria</t>
  </si>
  <si>
    <t>Peter Quinlan Fellowship in Oncology</t>
  </si>
  <si>
    <t>Dicer1, microRNA and childhood cancer.</t>
  </si>
  <si>
    <t>Genetics of inherited forms of cancer in at risk families.</t>
  </si>
  <si>
    <t>The role of low penetrance genes in susceptibility to cancer - anonymous collection of DNA samples from an unaffected control population.</t>
  </si>
  <si>
    <t>Chong, Anne-Laure</t>
  </si>
  <si>
    <t>The influence of genetic and clinical factors on patient outcome following a diagnosis of small cell carcinoma of the ovary, hypercalcemic type.</t>
  </si>
  <si>
    <t xml:space="preserve">Development of small RNAs for HIV-1 gene and drug therapy.
</t>
  </si>
  <si>
    <t>Goguen, Ryan</t>
  </si>
  <si>
    <t>RNA interface and HIV.</t>
  </si>
  <si>
    <t>Scarborough, Robert</t>
  </si>
  <si>
    <t>MicroRNA involved in HIV-1 infection and latency in macrophages.</t>
  </si>
  <si>
    <t>McCullogh, Craig</t>
  </si>
  <si>
    <t xml:space="preserve">Optimization of combinatorial RNA-based therapy for treatment of HIV.
</t>
  </si>
  <si>
    <t>DEL CORPO, Olivier</t>
  </si>
  <si>
    <t>Gloria's Girls Project</t>
  </si>
  <si>
    <t>Israël Cancer Research Fund.</t>
  </si>
  <si>
    <t>Prospective study evaluating surgical and quality of life outcomes after laparotomy, laparoscopy, and robotic for the management of gynaecologic cancers, and the changing patterns of care following the introduction of robotic surgery.</t>
  </si>
  <si>
    <t>Weekend to End Breast Cancer (The)</t>
  </si>
  <si>
    <t>Homologous repair-associated gene expression levels and outcomes in patients with high grade serious ovarian cancer</t>
  </si>
  <si>
    <t>Octeau, David</t>
  </si>
  <si>
    <t>Analysis of abnormalities in homologous recombination and correlation with outcome in patients with high grade pelvic serous cancers.</t>
  </si>
  <si>
    <t>Kogan, Liron</t>
  </si>
  <si>
    <t>Hadassah University Medical Centre (The)</t>
  </si>
  <si>
    <t>PARP inhibitors and biguanides affect response to chemotherapy of ovarian cancer cells, targeting EMT.</t>
  </si>
  <si>
    <t>JGH Totals External grants &amp; career awards</t>
  </si>
  <si>
    <t>Medicine External grants &amp; career awards</t>
  </si>
  <si>
    <t>GRANTS AND BURSARIES 2016-2017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</si>
</sst>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 #,##0_)\ _$_ ;_ * \(#,##0\)\ _$_ ;_ * &quot;-&quot;_)\ _$_ ;_ @_ "/>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Arial"/>
      <family val="2"/>
    </font>
    <font>
      <b/>
      <sz val="11"/>
      <color indexed="12"/>
      <name val="Arial"/>
      <family val="2"/>
    </font>
    <font>
      <b/>
      <sz val="9"/>
      <color indexed="12"/>
      <name val="Arial"/>
      <family val="2"/>
    </font>
    <font>
      <b/>
      <sz val="9"/>
      <color indexed="8"/>
      <name val="Arial"/>
      <family val="2"/>
    </font>
    <font>
      <b/>
      <sz val="8"/>
      <color indexed="8"/>
      <name val="Tahoma"/>
      <family val="2"/>
    </font>
    <font>
      <sz val="11"/>
      <color indexed="8"/>
      <name val="Arial"/>
      <family val="2"/>
    </font>
    <font>
      <sz val="8"/>
      <color indexed="8"/>
      <name val="Tahoma"/>
      <family val="2"/>
    </font>
    <font>
      <sz val="8"/>
      <name val="Arial"/>
      <family val="0"/>
    </font>
    <font>
      <b/>
      <sz val="9"/>
      <name val="Arial"/>
      <family val="2"/>
    </font>
    <font>
      <b/>
      <sz val="9"/>
      <color indexed="54"/>
      <name val="Arial"/>
      <family val="2"/>
    </font>
    <font>
      <b/>
      <sz val="9"/>
      <color indexed="10"/>
      <name val="Arial"/>
      <family val="2"/>
    </font>
    <font>
      <sz val="9"/>
      <name val="Arial"/>
      <family val="2"/>
    </font>
    <font>
      <b/>
      <u val="single"/>
      <sz val="9"/>
      <name val="Arial"/>
      <family val="2"/>
    </font>
    <font>
      <b/>
      <sz val="9"/>
      <color indexed="23"/>
      <name val="Arial"/>
      <family val="2"/>
    </font>
    <font>
      <sz val="8"/>
      <color indexed="48"/>
      <name val="Tahoma"/>
      <family val="2"/>
    </font>
    <font>
      <sz val="10"/>
      <color indexed="48"/>
      <name val="Arial"/>
      <family val="2"/>
    </font>
    <font>
      <sz val="11"/>
      <color indexed="48"/>
      <name val="Arial"/>
      <family val="2"/>
    </font>
    <font>
      <b/>
      <sz val="9"/>
      <color indexed="48"/>
      <name val="Arial"/>
      <family val="2"/>
    </font>
    <font>
      <sz val="9"/>
      <color indexed="12"/>
      <name val="Arial"/>
      <family val="2"/>
    </font>
    <font>
      <sz val="9"/>
      <color indexed="54"/>
      <name val="Arial"/>
      <family val="2"/>
    </font>
    <font>
      <sz val="9"/>
      <color indexed="10"/>
      <name val="Arial"/>
      <family val="2"/>
    </font>
    <font>
      <b/>
      <sz val="9"/>
      <color indexed="62"/>
      <name val="Arial"/>
      <family val="2"/>
    </font>
    <font>
      <sz val="9"/>
      <color indexed="48"/>
      <name val="Arial"/>
      <family val="2"/>
    </font>
    <font>
      <u val="single"/>
      <sz val="10"/>
      <color indexed="12"/>
      <name val="Arial"/>
      <family val="0"/>
    </font>
    <font>
      <u val="single"/>
      <sz val="10"/>
      <color indexed="36"/>
      <name val="Arial"/>
      <family val="0"/>
    </font>
    <font>
      <sz val="10"/>
      <color indexed="62"/>
      <name val="Arial"/>
      <family val="0"/>
    </font>
    <font>
      <sz val="10"/>
      <color indexed="56"/>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14"/>
        <bgColor indexed="64"/>
      </patternFill>
    </fill>
    <fill>
      <patternFill patternType="solid">
        <fgColor indexed="26"/>
        <bgColor indexed="64"/>
      </patternFill>
    </fill>
    <fill>
      <patternFill patternType="solid">
        <fgColor indexed="11"/>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4" fillId="18" borderId="1" applyNumberFormat="0" applyAlignment="0" applyProtection="0"/>
    <xf numFmtId="0" fontId="5"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2"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1"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0" borderId="0" applyProtection="0">
      <alignment/>
    </xf>
    <xf numFmtId="0" fontId="0" fillId="0" borderId="0">
      <alignment/>
      <protection/>
    </xf>
    <xf numFmtId="0" fontId="0" fillId="5" borderId="7" applyNumberFormat="0" applyFont="0" applyAlignment="0" applyProtection="0"/>
    <xf numFmtId="0" fontId="14" fillId="18"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24">
    <xf numFmtId="0" fontId="0" fillId="0" borderId="0" xfId="0" applyAlignment="1">
      <alignment/>
    </xf>
    <xf numFmtId="0" fontId="0" fillId="0" borderId="0" xfId="57" applyAlignment="1">
      <alignment/>
    </xf>
    <xf numFmtId="44" fontId="0" fillId="0" borderId="0" xfId="44" applyFont="1" applyAlignment="1">
      <alignment/>
    </xf>
    <xf numFmtId="0" fontId="0" fillId="0" borderId="0" xfId="0" applyAlignment="1">
      <alignment/>
    </xf>
    <xf numFmtId="44" fontId="21" fillId="4" borderId="10" xfId="44" applyFont="1" applyFill="1" applyBorder="1" applyAlignment="1">
      <alignment vertical="top" wrapText="1"/>
    </xf>
    <xf numFmtId="44" fontId="23" fillId="18" borderId="10" xfId="44" applyFont="1" applyFill="1" applyBorder="1" applyAlignment="1">
      <alignment vertical="top"/>
    </xf>
    <xf numFmtId="0" fontId="26" fillId="0" borderId="11" xfId="0" applyNumberFormat="1" applyFont="1" applyFill="1" applyBorder="1" applyAlignment="1" applyProtection="1">
      <alignment horizontal="left" vertical="top"/>
      <protection/>
    </xf>
    <xf numFmtId="49" fontId="26" fillId="0" borderId="11" xfId="0" applyNumberFormat="1" applyFont="1" applyFill="1" applyBorder="1" applyAlignment="1" applyProtection="1">
      <alignment horizontal="left" vertical="top" wrapText="1"/>
      <protection locked="0"/>
    </xf>
    <xf numFmtId="0" fontId="26" fillId="0" borderId="11" xfId="0" applyFont="1" applyFill="1" applyBorder="1" applyAlignment="1" applyProtection="1">
      <alignment horizontal="left" vertical="top"/>
      <protection locked="0"/>
    </xf>
    <xf numFmtId="3" fontId="21" fillId="0" borderId="11" xfId="0" applyNumberFormat="1" applyFont="1" applyFill="1" applyBorder="1" applyAlignment="1" applyProtection="1">
      <alignment horizontal="right" vertical="top" wrapText="1"/>
      <protection locked="0"/>
    </xf>
    <xf numFmtId="3" fontId="20" fillId="0" borderId="11" xfId="0" applyNumberFormat="1" applyFont="1" applyFill="1" applyBorder="1" applyAlignment="1" applyProtection="1">
      <alignment horizontal="right" vertical="top" wrapText="1"/>
      <protection locked="0"/>
    </xf>
    <xf numFmtId="165" fontId="27" fillId="0" borderId="11" xfId="0" applyNumberFormat="1" applyFont="1" applyFill="1" applyBorder="1" applyAlignment="1" applyProtection="1">
      <alignment horizontal="right" vertical="top" wrapText="1"/>
      <protection locked="0"/>
    </xf>
    <xf numFmtId="0" fontId="30" fillId="0" borderId="11" xfId="0" applyFont="1" applyFill="1" applyBorder="1" applyAlignment="1">
      <alignment horizontal="left" vertical="top" wrapText="1"/>
    </xf>
    <xf numFmtId="3" fontId="26" fillId="0" borderId="11" xfId="0" applyNumberFormat="1" applyFont="1" applyFill="1" applyBorder="1" applyAlignment="1" applyProtection="1">
      <alignment horizontal="right" vertical="top" wrapText="1"/>
      <protection locked="0"/>
    </xf>
    <xf numFmtId="3" fontId="20" fillId="0" borderId="11" xfId="0" applyNumberFormat="1" applyFont="1" applyFill="1" applyBorder="1" applyAlignment="1">
      <alignment horizontal="right" vertical="top" wrapText="1"/>
    </xf>
    <xf numFmtId="3" fontId="26" fillId="0" borderId="11" xfId="0" applyNumberFormat="1" applyFont="1" applyFill="1" applyBorder="1" applyAlignment="1" applyProtection="1">
      <alignment horizontal="right" vertical="top" wrapText="1"/>
      <protection/>
    </xf>
    <xf numFmtId="3" fontId="20" fillId="0" borderId="11" xfId="0" applyNumberFormat="1" applyFont="1" applyFill="1" applyBorder="1" applyAlignment="1" applyProtection="1">
      <alignment horizontal="right" vertical="top"/>
      <protection locked="0"/>
    </xf>
    <xf numFmtId="3" fontId="31" fillId="0" borderId="11" xfId="0" applyNumberFormat="1" applyFont="1" applyFill="1" applyBorder="1" applyAlignment="1" applyProtection="1">
      <alignment horizontal="right" vertical="top"/>
      <protection locked="0"/>
    </xf>
    <xf numFmtId="3" fontId="20" fillId="0" borderId="11" xfId="0" applyNumberFormat="1" applyFont="1" applyFill="1" applyBorder="1" applyAlignment="1" applyProtection="1">
      <alignment horizontal="right" vertical="top" wrapText="1"/>
      <protection/>
    </xf>
    <xf numFmtId="3" fontId="27" fillId="0" borderId="11" xfId="0" applyNumberFormat="1" applyFont="1" applyFill="1" applyBorder="1" applyAlignment="1" applyProtection="1">
      <alignment horizontal="right" vertical="top" wrapText="1"/>
      <protection/>
    </xf>
    <xf numFmtId="0" fontId="30" fillId="0" borderId="11" xfId="0" applyFont="1" applyFill="1" applyBorder="1" applyAlignment="1">
      <alignment horizontal="left" vertical="top"/>
    </xf>
    <xf numFmtId="3" fontId="28" fillId="0" borderId="11" xfId="0" applyNumberFormat="1" applyFont="1" applyFill="1" applyBorder="1" applyAlignment="1" applyProtection="1">
      <alignment vertical="top" wrapText="1"/>
      <protection locked="0"/>
    </xf>
    <xf numFmtId="3" fontId="28" fillId="0" borderId="11" xfId="0" applyNumberFormat="1" applyFont="1" applyFill="1" applyBorder="1" applyAlignment="1" applyProtection="1">
      <alignment vertical="top"/>
      <protection locked="0"/>
    </xf>
    <xf numFmtId="3" fontId="28" fillId="0" borderId="11" xfId="0" applyNumberFormat="1" applyFont="1" applyFill="1" applyBorder="1" applyAlignment="1" applyProtection="1">
      <alignment vertical="top" wrapText="1"/>
      <protection/>
    </xf>
    <xf numFmtId="3" fontId="0" fillId="0" borderId="0" xfId="57" applyNumberFormat="1" applyAlignment="1">
      <alignment vertical="top"/>
    </xf>
    <xf numFmtId="3" fontId="0" fillId="0" borderId="0" xfId="0" applyNumberFormat="1" applyAlignment="1">
      <alignment vertical="top"/>
    </xf>
    <xf numFmtId="0" fontId="33" fillId="0" borderId="0" xfId="0" applyFont="1" applyAlignment="1">
      <alignment/>
    </xf>
    <xf numFmtId="44" fontId="34" fillId="18" borderId="10" xfId="44" applyFont="1" applyFill="1" applyBorder="1" applyAlignment="1">
      <alignment vertical="top"/>
    </xf>
    <xf numFmtId="44" fontId="21" fillId="4" borderId="12" xfId="44" applyFont="1" applyFill="1" applyBorder="1" applyAlignment="1">
      <alignment vertical="center"/>
    </xf>
    <xf numFmtId="44" fontId="34" fillId="18" borderId="12" xfId="44" applyFont="1" applyFill="1" applyBorder="1" applyAlignment="1">
      <alignment vertical="top"/>
    </xf>
    <xf numFmtId="44" fontId="23" fillId="18" borderId="12" xfId="44" applyFont="1" applyFill="1" applyBorder="1" applyAlignment="1">
      <alignment vertical="top"/>
    </xf>
    <xf numFmtId="0" fontId="26" fillId="0" borderId="11" xfId="0" applyFont="1" applyFill="1" applyBorder="1" applyAlignment="1" applyProtection="1">
      <alignment horizontal="left" vertical="top" wrapText="1"/>
      <protection locked="0"/>
    </xf>
    <xf numFmtId="0" fontId="29" fillId="0" borderId="11" xfId="0" applyNumberFormat="1" applyFont="1" applyFill="1" applyBorder="1" applyAlignment="1" applyProtection="1">
      <alignment horizontal="left" vertical="top"/>
      <protection/>
    </xf>
    <xf numFmtId="3" fontId="31" fillId="0" borderId="11" xfId="0" applyNumberFormat="1" applyFont="1" applyFill="1" applyBorder="1" applyAlignment="1" applyProtection="1">
      <alignment horizontal="right" vertical="top" wrapText="1"/>
      <protection locked="0"/>
    </xf>
    <xf numFmtId="3" fontId="29" fillId="0" borderId="11" xfId="0" applyNumberFormat="1" applyFont="1" applyFill="1" applyBorder="1" applyAlignment="1" applyProtection="1">
      <alignment vertical="top"/>
      <protection/>
    </xf>
    <xf numFmtId="0" fontId="29" fillId="0" borderId="11" xfId="0" applyFont="1" applyBorder="1" applyAlignment="1">
      <alignment horizontal="left" vertical="top"/>
    </xf>
    <xf numFmtId="0" fontId="29" fillId="0" borderId="11" xfId="57" applyFont="1" applyBorder="1" applyAlignment="1">
      <alignment horizontal="left" vertical="top" wrapText="1"/>
    </xf>
    <xf numFmtId="0" fontId="29" fillId="0" borderId="11" xfId="57" applyFont="1" applyBorder="1" applyAlignment="1">
      <alignment horizontal="right" vertical="top"/>
    </xf>
    <xf numFmtId="3" fontId="29" fillId="0" borderId="11" xfId="57" applyNumberFormat="1" applyFont="1" applyBorder="1" applyAlignment="1">
      <alignment horizontal="right" vertical="top"/>
    </xf>
    <xf numFmtId="0" fontId="29" fillId="0" borderId="11" xfId="0" applyFont="1" applyBorder="1" applyAlignment="1">
      <alignment horizontal="right" vertical="top"/>
    </xf>
    <xf numFmtId="3" fontId="29" fillId="0" borderId="11" xfId="0" applyNumberFormat="1" applyFont="1" applyBorder="1" applyAlignment="1">
      <alignment vertical="top"/>
    </xf>
    <xf numFmtId="0" fontId="0" fillId="0" borderId="11" xfId="0" applyBorder="1" applyAlignment="1">
      <alignment/>
    </xf>
    <xf numFmtId="3" fontId="0" fillId="0" borderId="11" xfId="0" applyNumberFormat="1" applyBorder="1" applyAlignment="1">
      <alignment vertical="top"/>
    </xf>
    <xf numFmtId="0" fontId="18" fillId="18" borderId="11" xfId="57" applyNumberFormat="1" applyFont="1" applyFill="1" applyBorder="1" applyAlignment="1">
      <alignment vertical="top"/>
    </xf>
    <xf numFmtId="0" fontId="0" fillId="0" borderId="11" xfId="57" applyBorder="1" applyAlignment="1">
      <alignment/>
    </xf>
    <xf numFmtId="3" fontId="0" fillId="0" borderId="11" xfId="57" applyNumberFormat="1" applyBorder="1" applyAlignment="1">
      <alignment vertical="top"/>
    </xf>
    <xf numFmtId="0" fontId="19" fillId="11" borderId="11" xfId="57" applyNumberFormat="1" applyFont="1" applyFill="1" applyBorder="1" applyAlignment="1">
      <alignment vertical="center"/>
    </xf>
    <xf numFmtId="0" fontId="21" fillId="4" borderId="11" xfId="57" applyFont="1" applyFill="1" applyBorder="1" applyAlignment="1">
      <alignment vertical="top"/>
    </xf>
    <xf numFmtId="0" fontId="22" fillId="4" borderId="11" xfId="57" applyFont="1" applyFill="1" applyBorder="1" applyAlignment="1">
      <alignment vertical="top"/>
    </xf>
    <xf numFmtId="0" fontId="21" fillId="4" borderId="11" xfId="57" applyFont="1" applyFill="1" applyBorder="1" applyAlignment="1">
      <alignment vertical="top" wrapText="1"/>
    </xf>
    <xf numFmtId="3" fontId="21" fillId="4" borderId="11" xfId="57" applyNumberFormat="1" applyFont="1" applyFill="1" applyBorder="1" applyAlignment="1">
      <alignment vertical="top"/>
    </xf>
    <xf numFmtId="0" fontId="32" fillId="18" borderId="11" xfId="57" applyFont="1" applyFill="1" applyBorder="1" applyAlignment="1">
      <alignment vertical="top"/>
    </xf>
    <xf numFmtId="0" fontId="33" fillId="0" borderId="11" xfId="57" applyFont="1" applyBorder="1" applyAlignment="1">
      <alignment/>
    </xf>
    <xf numFmtId="0" fontId="32" fillId="18" borderId="11" xfId="57" applyFont="1" applyFill="1" applyBorder="1" applyAlignment="1">
      <alignment vertical="top" wrapText="1"/>
    </xf>
    <xf numFmtId="0" fontId="33" fillId="0" borderId="11" xfId="0" applyFont="1" applyBorder="1" applyAlignment="1">
      <alignment/>
    </xf>
    <xf numFmtId="3" fontId="33" fillId="0" borderId="11" xfId="57" applyNumberFormat="1" applyFont="1" applyBorder="1" applyAlignment="1">
      <alignment vertical="top"/>
    </xf>
    <xf numFmtId="0" fontId="24" fillId="18" borderId="11" xfId="57" applyFont="1" applyFill="1" applyBorder="1" applyAlignment="1">
      <alignment vertical="top"/>
    </xf>
    <xf numFmtId="0" fontId="24" fillId="18" borderId="11" xfId="57" applyFont="1" applyFill="1" applyBorder="1" applyAlignment="1">
      <alignment vertical="top" wrapText="1"/>
    </xf>
    <xf numFmtId="0" fontId="26" fillId="0" borderId="0" xfId="0" applyFont="1" applyFill="1" applyBorder="1" applyAlignment="1" applyProtection="1">
      <alignment vertical="top" wrapText="1"/>
      <protection locked="0"/>
    </xf>
    <xf numFmtId="49" fontId="26" fillId="0" borderId="0" xfId="0" applyNumberFormat="1" applyFont="1" applyFill="1" applyBorder="1" applyAlignment="1" applyProtection="1">
      <alignment vertical="top" wrapText="1"/>
      <protection locked="0"/>
    </xf>
    <xf numFmtId="0" fontId="26" fillId="0" borderId="0" xfId="0" applyFont="1" applyFill="1" applyBorder="1" applyAlignment="1" applyProtection="1">
      <alignment vertical="top"/>
      <protection locked="0"/>
    </xf>
    <xf numFmtId="3" fontId="21" fillId="0" borderId="0" xfId="0" applyNumberFormat="1" applyFont="1" applyFill="1" applyBorder="1" applyAlignment="1" applyProtection="1">
      <alignment vertical="top" wrapText="1"/>
      <protection locked="0"/>
    </xf>
    <xf numFmtId="3" fontId="20" fillId="0" borderId="0" xfId="0" applyNumberFormat="1" applyFont="1" applyFill="1" applyBorder="1" applyAlignment="1" applyProtection="1">
      <alignment vertical="top" wrapText="1"/>
      <protection locked="0"/>
    </xf>
    <xf numFmtId="165" fontId="27" fillId="0" borderId="0" xfId="0" applyNumberFormat="1" applyFont="1" applyFill="1" applyBorder="1" applyAlignment="1" applyProtection="1">
      <alignment vertical="top" wrapText="1"/>
      <protection locked="0"/>
    </xf>
    <xf numFmtId="3" fontId="28" fillId="0" borderId="0" xfId="0" applyNumberFormat="1" applyFont="1" applyFill="1" applyBorder="1" applyAlignment="1" applyProtection="1">
      <alignment vertical="top" wrapText="1"/>
      <protection locked="0"/>
    </xf>
    <xf numFmtId="3" fontId="26" fillId="0" borderId="0" xfId="0" applyNumberFormat="1" applyFont="1" applyFill="1" applyBorder="1" applyAlignment="1" applyProtection="1">
      <alignment vertical="top" wrapText="1"/>
      <protection locked="0"/>
    </xf>
    <xf numFmtId="3" fontId="31" fillId="0" borderId="0" xfId="0" applyNumberFormat="1" applyFont="1" applyFill="1" applyBorder="1" applyAlignment="1" applyProtection="1">
      <alignment vertical="top"/>
      <protection locked="0"/>
    </xf>
    <xf numFmtId="3" fontId="28" fillId="0" borderId="0" xfId="0" applyNumberFormat="1" applyFont="1" applyFill="1" applyBorder="1" applyAlignment="1" applyProtection="1">
      <alignment vertical="top"/>
      <protection locked="0"/>
    </xf>
    <xf numFmtId="0" fontId="29" fillId="0" borderId="0" xfId="0" applyFont="1" applyBorder="1" applyAlignment="1" applyProtection="1">
      <alignment vertical="top"/>
      <protection locked="0"/>
    </xf>
    <xf numFmtId="0" fontId="29" fillId="0" borderId="0" xfId="0" applyNumberFormat="1" applyFont="1" applyFill="1" applyBorder="1" applyAlignment="1" applyProtection="1">
      <alignment vertical="top"/>
      <protection locked="0"/>
    </xf>
    <xf numFmtId="0" fontId="30" fillId="0" borderId="0" xfId="0" applyFont="1" applyFill="1" applyBorder="1" applyAlignment="1" applyProtection="1">
      <alignment vertical="top" wrapText="1"/>
      <protection locked="0"/>
    </xf>
    <xf numFmtId="3" fontId="35" fillId="0" borderId="0" xfId="0" applyNumberFormat="1" applyFont="1" applyFill="1" applyBorder="1" applyAlignment="1" applyProtection="1">
      <alignment vertical="top" wrapText="1"/>
      <protection locked="0"/>
    </xf>
    <xf numFmtId="3" fontId="27" fillId="0" borderId="0" xfId="0" applyNumberFormat="1" applyFont="1" applyFill="1" applyBorder="1" applyAlignment="1" applyProtection="1">
      <alignment vertical="top" wrapText="1"/>
      <protection locked="0"/>
    </xf>
    <xf numFmtId="3" fontId="29" fillId="0" borderId="0" xfId="0" applyNumberFormat="1" applyFont="1" applyBorder="1" applyAlignment="1" applyProtection="1">
      <alignment vertical="top"/>
      <protection locked="0"/>
    </xf>
    <xf numFmtId="0" fontId="29" fillId="0" borderId="0" xfId="57" applyFont="1" applyBorder="1" applyAlignment="1" applyProtection="1">
      <alignment vertical="top" wrapText="1"/>
      <protection locked="0"/>
    </xf>
    <xf numFmtId="0" fontId="30" fillId="0" borderId="0" xfId="0" applyFont="1" applyBorder="1" applyAlignment="1" applyProtection="1">
      <alignment vertical="top" wrapText="1"/>
      <protection locked="0"/>
    </xf>
    <xf numFmtId="0" fontId="36" fillId="0" borderId="0" xfId="0" applyFont="1" applyBorder="1" applyAlignment="1" applyProtection="1">
      <alignment vertical="top" wrapText="1"/>
      <protection locked="0"/>
    </xf>
    <xf numFmtId="0" fontId="36" fillId="0" borderId="0" xfId="57" applyFont="1" applyBorder="1" applyAlignment="1" applyProtection="1">
      <alignment vertical="top" wrapText="1"/>
      <protection locked="0"/>
    </xf>
    <xf numFmtId="3" fontId="36" fillId="0" borderId="0" xfId="57" applyNumberFormat="1" applyFont="1" applyBorder="1" applyAlignment="1" applyProtection="1">
      <alignment vertical="top"/>
      <protection locked="0"/>
    </xf>
    <xf numFmtId="0" fontId="29" fillId="0" borderId="0" xfId="57" applyFont="1" applyBorder="1" applyAlignment="1" applyProtection="1">
      <alignment vertical="top"/>
      <protection locked="0"/>
    </xf>
    <xf numFmtId="0" fontId="37" fillId="0" borderId="0" xfId="57" applyFont="1" applyBorder="1" applyAlignment="1" applyProtection="1">
      <alignment vertical="top"/>
      <protection locked="0"/>
    </xf>
    <xf numFmtId="0" fontId="37" fillId="0" borderId="0" xfId="0" applyFont="1" applyBorder="1" applyAlignment="1" applyProtection="1">
      <alignment vertical="top"/>
      <protection locked="0"/>
    </xf>
    <xf numFmtId="0" fontId="29" fillId="0" borderId="0" xfId="0" applyFont="1" applyBorder="1" applyAlignment="1" applyProtection="1">
      <alignment vertical="top" wrapText="1"/>
      <protection locked="0"/>
    </xf>
    <xf numFmtId="0" fontId="29" fillId="0" borderId="0" xfId="0" applyNumberFormat="1" applyFont="1" applyFill="1" applyBorder="1" applyAlignment="1" applyProtection="1">
      <alignment vertical="top" wrapText="1"/>
      <protection locked="0"/>
    </xf>
    <xf numFmtId="0" fontId="38" fillId="0" borderId="0" xfId="0" applyNumberFormat="1" applyFont="1" applyFill="1" applyBorder="1" applyAlignment="1" applyProtection="1">
      <alignment vertical="top"/>
      <protection locked="0"/>
    </xf>
    <xf numFmtId="0" fontId="38" fillId="0" borderId="0" xfId="0" applyFont="1" applyFill="1" applyBorder="1" applyAlignment="1" applyProtection="1">
      <alignment vertical="top" wrapText="1"/>
      <protection locked="0"/>
    </xf>
    <xf numFmtId="3" fontId="37" fillId="0" borderId="0" xfId="0" applyNumberFormat="1" applyFont="1" applyFill="1" applyBorder="1" applyAlignment="1" applyProtection="1">
      <alignment vertical="top"/>
      <protection locked="0"/>
    </xf>
    <xf numFmtId="3" fontId="38" fillId="0" borderId="0" xfId="0" applyNumberFormat="1" applyFont="1" applyFill="1" applyBorder="1" applyAlignment="1" applyProtection="1">
      <alignment vertical="top"/>
      <protection locked="0"/>
    </xf>
    <xf numFmtId="0" fontId="29" fillId="0" borderId="0" xfId="0" applyFont="1" applyFill="1" applyBorder="1" applyAlignment="1" applyProtection="1">
      <alignment vertical="top"/>
      <protection locked="0"/>
    </xf>
    <xf numFmtId="0" fontId="38" fillId="0" borderId="0" xfId="0" applyNumberFormat="1" applyFont="1" applyFill="1" applyBorder="1" applyAlignment="1" applyProtection="1">
      <alignment vertical="top"/>
      <protection locked="0"/>
    </xf>
    <xf numFmtId="0" fontId="38" fillId="0" borderId="0" xfId="0" applyFont="1" applyFill="1" applyBorder="1" applyAlignment="1" applyProtection="1">
      <alignment vertical="top" wrapText="1"/>
      <protection locked="0"/>
    </xf>
    <xf numFmtId="3" fontId="36" fillId="0" borderId="0" xfId="0" applyNumberFormat="1" applyFont="1" applyFill="1" applyBorder="1" applyAlignment="1" applyProtection="1">
      <alignment vertical="top"/>
      <protection locked="0"/>
    </xf>
    <xf numFmtId="3" fontId="38" fillId="0" borderId="0" xfId="0" applyNumberFormat="1" applyFont="1" applyFill="1" applyBorder="1" applyAlignment="1" applyProtection="1">
      <alignment vertical="top"/>
      <protection locked="0"/>
    </xf>
    <xf numFmtId="3" fontId="36" fillId="0" borderId="0" xfId="0" applyNumberFormat="1" applyFont="1" applyFill="1" applyBorder="1" applyAlignment="1" applyProtection="1">
      <alignment vertical="top"/>
      <protection locked="0"/>
    </xf>
    <xf numFmtId="3" fontId="37" fillId="0" borderId="0" xfId="0" applyNumberFormat="1" applyFont="1" applyFill="1" applyBorder="1" applyAlignment="1" applyProtection="1">
      <alignment vertical="top"/>
      <protection locked="0"/>
    </xf>
    <xf numFmtId="0" fontId="29" fillId="0" borderId="0" xfId="0" applyFont="1" applyFill="1" applyBorder="1" applyAlignment="1" applyProtection="1">
      <alignment vertical="top" wrapText="1"/>
      <protection locked="0"/>
    </xf>
    <xf numFmtId="3" fontId="39" fillId="0" borderId="0" xfId="0" applyNumberFormat="1" applyFont="1" applyFill="1" applyBorder="1" applyAlignment="1" applyProtection="1">
      <alignment vertical="top" wrapText="1"/>
      <protection locked="0"/>
    </xf>
    <xf numFmtId="0" fontId="40" fillId="0" borderId="0" xfId="0" applyFont="1" applyBorder="1" applyAlignment="1" applyProtection="1">
      <alignment vertical="top"/>
      <protection locked="0"/>
    </xf>
    <xf numFmtId="3" fontId="26" fillId="0" borderId="0" xfId="0" applyNumberFormat="1" applyFont="1" applyBorder="1" applyAlignment="1" applyProtection="1">
      <alignment vertical="top"/>
      <protection locked="0"/>
    </xf>
    <xf numFmtId="0" fontId="26" fillId="0" borderId="0" xfId="0" applyFont="1" applyBorder="1" applyAlignment="1" applyProtection="1">
      <alignment vertical="top" wrapText="1"/>
      <protection locked="0"/>
    </xf>
    <xf numFmtId="3" fontId="35" fillId="0" borderId="0" xfId="0" applyNumberFormat="1" applyFont="1" applyBorder="1" applyAlignment="1" applyProtection="1">
      <alignment vertical="top"/>
      <protection locked="0"/>
    </xf>
    <xf numFmtId="3" fontId="28" fillId="0" borderId="0" xfId="0" applyNumberFormat="1" applyFont="1" applyBorder="1" applyAlignment="1" applyProtection="1">
      <alignment vertical="top"/>
      <protection locked="0"/>
    </xf>
    <xf numFmtId="0" fontId="29" fillId="0" borderId="13" xfId="0" applyFont="1" applyBorder="1" applyAlignment="1" applyProtection="1">
      <alignment vertical="top" wrapText="1"/>
      <protection locked="0"/>
    </xf>
    <xf numFmtId="0" fontId="30" fillId="0" borderId="14" xfId="0" applyFont="1" applyFill="1" applyBorder="1" applyAlignment="1" applyProtection="1">
      <alignment vertical="top"/>
      <protection locked="0"/>
    </xf>
    <xf numFmtId="0" fontId="29" fillId="0" borderId="14" xfId="0" applyFont="1" applyBorder="1" applyAlignment="1" applyProtection="1">
      <alignment vertical="top" wrapText="1"/>
      <protection locked="0"/>
    </xf>
    <xf numFmtId="0" fontId="29" fillId="0" borderId="14" xfId="0" applyFont="1" applyBorder="1" applyAlignment="1" applyProtection="1">
      <alignment vertical="top"/>
      <protection locked="0"/>
    </xf>
    <xf numFmtId="0" fontId="0" fillId="0" borderId="0" xfId="57" applyProtection="1">
      <alignment/>
      <protection locked="0"/>
    </xf>
    <xf numFmtId="0" fontId="33" fillId="0" borderId="0" xfId="57" applyFont="1" applyAlignment="1" applyProtection="1">
      <alignment vertical="top" wrapText="1"/>
      <protection locked="0"/>
    </xf>
    <xf numFmtId="3" fontId="33" fillId="0" borderId="0" xfId="57" applyNumberFormat="1" applyFont="1" applyAlignment="1" applyProtection="1">
      <alignment vertical="top"/>
      <protection locked="0"/>
    </xf>
    <xf numFmtId="0" fontId="0" fillId="0" borderId="0" xfId="57" applyAlignment="1" applyProtection="1">
      <alignment vertical="top"/>
      <protection locked="0"/>
    </xf>
    <xf numFmtId="0" fontId="0" fillId="0" borderId="0" xfId="57" applyAlignment="1" applyProtection="1">
      <alignment vertical="top" wrapText="1"/>
      <protection locked="0"/>
    </xf>
    <xf numFmtId="3" fontId="0" fillId="0" borderId="0" xfId="57" applyNumberFormat="1" applyAlignment="1" applyProtection="1">
      <alignment vertical="top"/>
      <protection locked="0"/>
    </xf>
    <xf numFmtId="0" fontId="29" fillId="0" borderId="15" xfId="0" applyFont="1" applyBorder="1" applyAlignment="1" applyProtection="1">
      <alignment vertical="top"/>
      <protection locked="0"/>
    </xf>
    <xf numFmtId="3" fontId="29" fillId="0" borderId="15" xfId="0" applyNumberFormat="1" applyFont="1" applyBorder="1" applyAlignment="1" applyProtection="1">
      <alignment vertical="top"/>
      <protection locked="0"/>
    </xf>
    <xf numFmtId="3" fontId="35" fillId="0" borderId="15" xfId="0" applyNumberFormat="1" applyFont="1" applyBorder="1" applyAlignment="1" applyProtection="1">
      <alignment vertical="top"/>
      <protection locked="0"/>
    </xf>
    <xf numFmtId="0" fontId="0" fillId="0" borderId="0" xfId="57" applyFont="1" applyAlignment="1" applyProtection="1">
      <alignment vertical="top" wrapText="1"/>
      <protection locked="0"/>
    </xf>
    <xf numFmtId="0" fontId="0" fillId="0" borderId="0" xfId="58" applyFont="1">
      <alignment/>
      <protection/>
    </xf>
    <xf numFmtId="0" fontId="43" fillId="0" borderId="0" xfId="0" applyFont="1" applyBorder="1" applyAlignment="1">
      <alignment vertical="top" wrapText="1"/>
    </xf>
    <xf numFmtId="0" fontId="43" fillId="0" borderId="0" xfId="0" applyFont="1" applyBorder="1" applyAlignment="1">
      <alignment vertical="top"/>
    </xf>
    <xf numFmtId="38" fontId="43" fillId="0" borderId="0" xfId="0" applyNumberFormat="1" applyFont="1" applyFill="1" applyBorder="1" applyAlignment="1">
      <alignment vertical="top"/>
    </xf>
    <xf numFmtId="0" fontId="44" fillId="0" borderId="0" xfId="0" applyFont="1" applyBorder="1" applyAlignment="1">
      <alignment vertical="top" wrapText="1"/>
    </xf>
    <xf numFmtId="0" fontId="26" fillId="0" borderId="0" xfId="0" applyFont="1" applyFill="1" applyBorder="1" applyAlignment="1" applyProtection="1">
      <alignment horizontal="center" vertical="top" wrapText="1"/>
      <protection locked="0"/>
    </xf>
    <xf numFmtId="0" fontId="26" fillId="0" borderId="11" xfId="0" applyFont="1" applyFill="1" applyBorder="1" applyAlignment="1" applyProtection="1">
      <alignment horizontal="center" vertical="top" wrapText="1"/>
      <protection locked="0"/>
    </xf>
    <xf numFmtId="3" fontId="26" fillId="0" borderId="15" xfId="0" applyNumberFormat="1" applyFont="1" applyFill="1" applyBorder="1" applyAlignment="1" applyProtection="1">
      <alignmen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_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000080"/>
      <rgbColor rgb="00D4D0C8"/>
      <rgbColor rgb="00DFE0D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45"/>
  <sheetViews>
    <sheetView tabSelected="1" zoomScale="75" zoomScaleNormal="75" zoomScalePageLayoutView="0" workbookViewId="0" topLeftCell="A1">
      <selection activeCell="D8" sqref="D8"/>
    </sheetView>
  </sheetViews>
  <sheetFormatPr defaultColWidth="24.421875" defaultRowHeight="12.75"/>
  <cols>
    <col min="1" max="1" width="19.28125" style="68" customWidth="1"/>
    <col min="2" max="2" width="23.00390625" style="68" customWidth="1"/>
    <col min="3" max="3" width="30.8515625" style="82" customWidth="1"/>
    <col min="4" max="4" width="47.57421875" style="68" customWidth="1"/>
    <col min="5" max="5" width="12.00390625" style="68" bestFit="1" customWidth="1"/>
    <col min="6" max="6" width="10.8515625" style="68" bestFit="1" customWidth="1"/>
    <col min="7" max="7" width="10.7109375" style="68" customWidth="1"/>
    <col min="8" max="8" width="13.00390625" style="68" customWidth="1"/>
    <col min="9" max="9" width="9.28125" style="73" customWidth="1"/>
    <col min="10" max="16384" width="24.421875" style="68" customWidth="1"/>
  </cols>
  <sheetData>
    <row r="1" spans="1:9" ht="24" customHeight="1">
      <c r="A1" s="121" t="s">
        <v>1611</v>
      </c>
      <c r="B1" s="121"/>
      <c r="C1" s="121"/>
      <c r="D1" s="121"/>
      <c r="E1" s="121"/>
      <c r="F1" s="121"/>
      <c r="G1" s="121"/>
      <c r="H1" s="121"/>
      <c r="I1" s="121"/>
    </row>
    <row r="2" spans="1:9" ht="36">
      <c r="A2" s="99" t="s">
        <v>966</v>
      </c>
      <c r="B2" s="58" t="s">
        <v>967</v>
      </c>
      <c r="C2" s="59" t="s">
        <v>968</v>
      </c>
      <c r="D2" s="60" t="s">
        <v>969</v>
      </c>
      <c r="E2" s="61" t="s">
        <v>970</v>
      </c>
      <c r="F2" s="62" t="s">
        <v>1203</v>
      </c>
      <c r="G2" s="62" t="s">
        <v>971</v>
      </c>
      <c r="H2" s="63" t="s">
        <v>972</v>
      </c>
      <c r="I2" s="64" t="s">
        <v>973</v>
      </c>
    </row>
    <row r="3" spans="1:9" ht="12">
      <c r="A3" s="82"/>
      <c r="B3" s="69"/>
      <c r="C3" s="70"/>
      <c r="D3" s="60" t="s">
        <v>979</v>
      </c>
      <c r="E3" s="98">
        <v>28944532.674064334</v>
      </c>
      <c r="F3" s="100">
        <v>2960200.3064720407</v>
      </c>
      <c r="G3" s="100">
        <v>2575282.7771865907</v>
      </c>
      <c r="H3" s="66">
        <v>5172868</v>
      </c>
      <c r="I3" s="67"/>
    </row>
    <row r="4" spans="1:9" ht="12">
      <c r="A4" s="82"/>
      <c r="B4" s="69"/>
      <c r="C4" s="70"/>
      <c r="D4" s="60" t="s">
        <v>1609</v>
      </c>
      <c r="E4" s="65">
        <f>E3+F3+G3</f>
        <v>34480015.75772297</v>
      </c>
      <c r="F4" s="71"/>
      <c r="G4" s="71">
        <f>F3+G3</f>
        <v>5535483.083658632</v>
      </c>
      <c r="H4" s="72"/>
      <c r="I4" s="64"/>
    </row>
    <row r="5" spans="1:9" ht="12">
      <c r="A5" s="82"/>
      <c r="C5" s="70"/>
      <c r="D5" s="60" t="s">
        <v>1610</v>
      </c>
      <c r="E5" s="65">
        <f>SUM(E8:E347)</f>
        <v>19006842.52395879</v>
      </c>
      <c r="F5" s="71">
        <f>SUM(F8:F347)</f>
        <v>1300307.3712109984</v>
      </c>
      <c r="G5" s="71">
        <f>SUM(G8:G347)</f>
        <v>1072196.094440843</v>
      </c>
      <c r="H5" s="66">
        <f>SUM(H8:H472)</f>
        <v>4147070.2300000004</v>
      </c>
      <c r="I5" s="101">
        <f>SUM(I8:I472)</f>
        <v>208000</v>
      </c>
    </row>
    <row r="6" spans="1:9" ht="12">
      <c r="A6" s="82"/>
      <c r="C6" s="74"/>
      <c r="D6" s="60" t="s">
        <v>1204</v>
      </c>
      <c r="E6" s="123">
        <f>E5+F5+G5</f>
        <v>21379345.989610635</v>
      </c>
      <c r="F6" s="112"/>
      <c r="G6" s="114">
        <f>F5+G5</f>
        <v>2372503.4656518414</v>
      </c>
      <c r="H6" s="112"/>
      <c r="I6" s="113"/>
    </row>
    <row r="7" spans="1:9" ht="12">
      <c r="A7" s="102"/>
      <c r="B7" s="103" t="s">
        <v>977</v>
      </c>
      <c r="C7" s="104"/>
      <c r="D7" s="105"/>
      <c r="E7" s="112"/>
      <c r="F7" s="112"/>
      <c r="G7" s="112"/>
      <c r="H7" s="112"/>
      <c r="I7" s="113"/>
    </row>
    <row r="8" spans="1:9" s="97" customFormat="1" ht="38.25">
      <c r="A8" s="107" t="s">
        <v>1451</v>
      </c>
      <c r="B8" s="107" t="s">
        <v>186</v>
      </c>
      <c r="C8" s="107" t="s">
        <v>1182</v>
      </c>
      <c r="D8" s="107" t="s">
        <v>1222</v>
      </c>
      <c r="E8" s="108"/>
      <c r="F8" s="108">
        <v>6558.904109589041</v>
      </c>
      <c r="G8" s="108"/>
      <c r="H8" s="109"/>
      <c r="I8" s="109"/>
    </row>
    <row r="9" spans="1:9" s="97" customFormat="1" ht="38.25">
      <c r="A9" s="107" t="s">
        <v>302</v>
      </c>
      <c r="B9" s="107" t="s">
        <v>186</v>
      </c>
      <c r="C9" s="107" t="s">
        <v>1185</v>
      </c>
      <c r="D9" s="107" t="s">
        <v>1223</v>
      </c>
      <c r="E9" s="108"/>
      <c r="F9" s="108">
        <v>14991.7808219178</v>
      </c>
      <c r="G9" s="108"/>
      <c r="H9" s="109"/>
      <c r="I9" s="109"/>
    </row>
    <row r="10" spans="1:9" s="97" customFormat="1" ht="38.25">
      <c r="A10" s="107" t="s">
        <v>1451</v>
      </c>
      <c r="B10" s="107" t="s">
        <v>186</v>
      </c>
      <c r="C10" s="107" t="s">
        <v>1183</v>
      </c>
      <c r="D10" s="107" t="s">
        <v>445</v>
      </c>
      <c r="E10" s="108"/>
      <c r="F10" s="108">
        <v>21467.0135992774</v>
      </c>
      <c r="G10" s="108"/>
      <c r="H10" s="109"/>
      <c r="I10" s="109"/>
    </row>
    <row r="11" spans="1:9" s="97" customFormat="1" ht="25.5">
      <c r="A11" s="107"/>
      <c r="B11" s="107" t="s">
        <v>186</v>
      </c>
      <c r="C11" s="107" t="s">
        <v>1182</v>
      </c>
      <c r="D11" s="107" t="s">
        <v>1221</v>
      </c>
      <c r="E11" s="108"/>
      <c r="F11" s="108"/>
      <c r="G11" s="108">
        <v>4500</v>
      </c>
      <c r="H11" s="109"/>
      <c r="I11" s="109"/>
    </row>
    <row r="12" spans="1:9" s="97" customFormat="1" ht="38.25">
      <c r="A12" s="107"/>
      <c r="B12" s="107" t="s">
        <v>186</v>
      </c>
      <c r="C12" s="107" t="s">
        <v>1183</v>
      </c>
      <c r="D12" s="107" t="s">
        <v>484</v>
      </c>
      <c r="E12" s="108"/>
      <c r="F12" s="108"/>
      <c r="G12" s="108">
        <v>6987.30410958904</v>
      </c>
      <c r="H12" s="109"/>
      <c r="I12" s="109"/>
    </row>
    <row r="13" spans="1:9" s="97" customFormat="1" ht="38.25">
      <c r="A13" s="107"/>
      <c r="B13" s="107" t="s">
        <v>186</v>
      </c>
      <c r="C13" s="107" t="s">
        <v>1183</v>
      </c>
      <c r="D13" s="107" t="s">
        <v>3</v>
      </c>
      <c r="E13" s="108"/>
      <c r="F13" s="108"/>
      <c r="G13" s="108">
        <v>16581.986950549497</v>
      </c>
      <c r="H13" s="109"/>
      <c r="I13" s="109"/>
    </row>
    <row r="14" spans="1:9" ht="12.75">
      <c r="A14" s="110"/>
      <c r="B14" s="110" t="s">
        <v>186</v>
      </c>
      <c r="C14" s="110" t="s">
        <v>1184</v>
      </c>
      <c r="D14" s="110" t="s">
        <v>1205</v>
      </c>
      <c r="E14" s="111">
        <v>17978.3866057839</v>
      </c>
      <c r="F14" s="108"/>
      <c r="G14" s="108"/>
      <c r="H14" s="109"/>
      <c r="I14" s="109"/>
    </row>
    <row r="15" spans="1:9" ht="38.25">
      <c r="A15" s="110"/>
      <c r="B15" s="110" t="s">
        <v>186</v>
      </c>
      <c r="C15" s="110" t="s">
        <v>189</v>
      </c>
      <c r="D15" s="110" t="s">
        <v>188</v>
      </c>
      <c r="E15" s="111">
        <v>52580.277</v>
      </c>
      <c r="F15" s="108"/>
      <c r="G15" s="108"/>
      <c r="H15" s="109"/>
      <c r="I15" s="109"/>
    </row>
    <row r="16" spans="1:9" ht="25.5">
      <c r="A16" s="110"/>
      <c r="B16" s="110" t="s">
        <v>186</v>
      </c>
      <c r="C16" s="110" t="s">
        <v>844</v>
      </c>
      <c r="D16" s="110" t="s">
        <v>1224</v>
      </c>
      <c r="E16" s="111">
        <v>3600</v>
      </c>
      <c r="F16" s="108"/>
      <c r="G16" s="108"/>
      <c r="H16" s="109"/>
      <c r="I16" s="109"/>
    </row>
    <row r="17" spans="1:9" ht="38.25">
      <c r="A17" s="110"/>
      <c r="B17" s="110" t="s">
        <v>186</v>
      </c>
      <c r="C17" s="110" t="s">
        <v>1182</v>
      </c>
      <c r="D17" s="110" t="s">
        <v>483</v>
      </c>
      <c r="E17" s="111">
        <v>27000</v>
      </c>
      <c r="F17" s="108"/>
      <c r="G17" s="108"/>
      <c r="H17" s="109"/>
      <c r="I17" s="109"/>
    </row>
    <row r="18" spans="1:9" ht="25.5">
      <c r="A18" s="110"/>
      <c r="B18" s="110" t="s">
        <v>186</v>
      </c>
      <c r="C18" s="110" t="s">
        <v>485</v>
      </c>
      <c r="D18" s="110" t="s">
        <v>1225</v>
      </c>
      <c r="E18" s="111">
        <v>87764.0863615836</v>
      </c>
      <c r="F18" s="108"/>
      <c r="G18" s="108"/>
      <c r="H18" s="109"/>
      <c r="I18" s="109"/>
    </row>
    <row r="19" spans="1:9" s="97" customFormat="1" ht="25.5">
      <c r="A19" s="107" t="s">
        <v>304</v>
      </c>
      <c r="B19" s="107" t="s">
        <v>194</v>
      </c>
      <c r="C19" s="107" t="s">
        <v>305</v>
      </c>
      <c r="D19" s="107" t="s">
        <v>1226</v>
      </c>
      <c r="E19" s="108"/>
      <c r="F19" s="108">
        <v>17775.003803278698</v>
      </c>
      <c r="G19" s="108"/>
      <c r="H19" s="109"/>
      <c r="I19" s="109"/>
    </row>
    <row r="20" spans="1:9" s="97" customFormat="1" ht="25.5">
      <c r="A20" s="107" t="s">
        <v>1452</v>
      </c>
      <c r="B20" s="107" t="s">
        <v>194</v>
      </c>
      <c r="C20" s="107" t="s">
        <v>197</v>
      </c>
      <c r="D20" s="107" t="s">
        <v>195</v>
      </c>
      <c r="E20" s="108"/>
      <c r="F20" s="108">
        <v>101511.790826995</v>
      </c>
      <c r="G20" s="108"/>
      <c r="H20" s="109"/>
      <c r="I20" s="109"/>
    </row>
    <row r="21" spans="1:9" ht="51">
      <c r="A21" s="110"/>
      <c r="B21" s="110" t="s">
        <v>194</v>
      </c>
      <c r="C21" s="110" t="s">
        <v>1508</v>
      </c>
      <c r="D21" s="110" t="s">
        <v>1227</v>
      </c>
      <c r="E21" s="111">
        <v>124742.20984494999</v>
      </c>
      <c r="F21" s="108"/>
      <c r="G21" s="108"/>
      <c r="H21" s="109"/>
      <c r="I21" s="109"/>
    </row>
    <row r="22" spans="1:9" ht="51">
      <c r="A22" s="110"/>
      <c r="B22" s="110" t="s">
        <v>194</v>
      </c>
      <c r="C22" s="110" t="s">
        <v>1182</v>
      </c>
      <c r="D22" s="110" t="s">
        <v>1228</v>
      </c>
      <c r="E22" s="111">
        <v>9215.26</v>
      </c>
      <c r="F22" s="108"/>
      <c r="G22" s="108"/>
      <c r="H22" s="109"/>
      <c r="I22" s="109"/>
    </row>
    <row r="23" spans="1:9" s="97" customFormat="1" ht="25.5">
      <c r="A23" s="107" t="s">
        <v>1058</v>
      </c>
      <c r="B23" s="107" t="s">
        <v>449</v>
      </c>
      <c r="C23" s="107" t="s">
        <v>1185</v>
      </c>
      <c r="D23" s="107" t="s">
        <v>1229</v>
      </c>
      <c r="E23" s="108"/>
      <c r="F23" s="108">
        <v>23296.703296703297</v>
      </c>
      <c r="G23" s="108"/>
      <c r="H23" s="109"/>
      <c r="I23" s="109"/>
    </row>
    <row r="24" spans="1:9" ht="25.5">
      <c r="A24" s="110"/>
      <c r="B24" s="110" t="s">
        <v>449</v>
      </c>
      <c r="C24" s="110" t="s">
        <v>1352</v>
      </c>
      <c r="D24" s="110" t="s">
        <v>448</v>
      </c>
      <c r="E24" s="111">
        <v>93004.3327562848</v>
      </c>
      <c r="F24" s="108"/>
      <c r="G24" s="108"/>
      <c r="H24" s="109"/>
      <c r="I24" s="109"/>
    </row>
    <row r="25" spans="1:9" s="97" customFormat="1" ht="25.5">
      <c r="A25" s="107" t="s">
        <v>1064</v>
      </c>
      <c r="B25" s="107" t="s">
        <v>1510</v>
      </c>
      <c r="C25" s="107" t="s">
        <v>886</v>
      </c>
      <c r="D25" s="107" t="s">
        <v>1230</v>
      </c>
      <c r="E25" s="108"/>
      <c r="F25" s="108">
        <v>45164.8351648352</v>
      </c>
      <c r="G25" s="108"/>
      <c r="H25" s="109"/>
      <c r="I25" s="109"/>
    </row>
    <row r="26" spans="1:9" s="97" customFormat="1" ht="63.75">
      <c r="A26" s="107"/>
      <c r="B26" s="107" t="s">
        <v>1510</v>
      </c>
      <c r="C26" s="107" t="s">
        <v>1183</v>
      </c>
      <c r="D26" s="107" t="s">
        <v>1502</v>
      </c>
      <c r="E26" s="108"/>
      <c r="F26" s="108"/>
      <c r="G26" s="108">
        <v>38031.2144362487</v>
      </c>
      <c r="H26" s="109"/>
      <c r="I26" s="109"/>
    </row>
    <row r="27" spans="1:9" ht="25.5">
      <c r="A27" s="110"/>
      <c r="B27" s="110" t="s">
        <v>1510</v>
      </c>
      <c r="C27" s="110" t="s">
        <v>1207</v>
      </c>
      <c r="D27" s="110" t="s">
        <v>1231</v>
      </c>
      <c r="E27" s="111">
        <v>20000</v>
      </c>
      <c r="F27" s="108"/>
      <c r="G27" s="108"/>
      <c r="H27" s="109"/>
      <c r="I27" s="109"/>
    </row>
    <row r="28" spans="1:9" s="97" customFormat="1" ht="25.5">
      <c r="A28" s="107" t="s">
        <v>308</v>
      </c>
      <c r="B28" s="107" t="s">
        <v>210</v>
      </c>
      <c r="C28" s="107" t="s">
        <v>1077</v>
      </c>
      <c r="D28" s="107" t="s">
        <v>1232</v>
      </c>
      <c r="E28" s="108"/>
      <c r="F28" s="108">
        <v>1000</v>
      </c>
      <c r="G28" s="108"/>
      <c r="H28" s="109"/>
      <c r="I28" s="109"/>
    </row>
    <row r="29" spans="1:9" s="97" customFormat="1" ht="25.5">
      <c r="A29" s="107" t="s">
        <v>1453</v>
      </c>
      <c r="B29" s="107" t="s">
        <v>210</v>
      </c>
      <c r="C29" s="107" t="s">
        <v>1182</v>
      </c>
      <c r="D29" s="107" t="s">
        <v>1233</v>
      </c>
      <c r="E29" s="108"/>
      <c r="F29" s="108">
        <v>1000</v>
      </c>
      <c r="G29" s="108"/>
      <c r="H29" s="109"/>
      <c r="I29" s="109"/>
    </row>
    <row r="30" spans="1:9" s="97" customFormat="1" ht="63.75">
      <c r="A30" s="107" t="s">
        <v>1454</v>
      </c>
      <c r="B30" s="107" t="s">
        <v>210</v>
      </c>
      <c r="C30" s="107" t="s">
        <v>1183</v>
      </c>
      <c r="D30" s="107" t="s">
        <v>1234</v>
      </c>
      <c r="E30" s="108"/>
      <c r="F30" s="108">
        <v>1589.0410958904101</v>
      </c>
      <c r="G30" s="108"/>
      <c r="H30" s="109"/>
      <c r="I30" s="109"/>
    </row>
    <row r="31" spans="1:9" s="97" customFormat="1" ht="38.25">
      <c r="A31" s="107" t="s">
        <v>1453</v>
      </c>
      <c r="B31" s="107" t="s">
        <v>210</v>
      </c>
      <c r="C31" s="107" t="s">
        <v>1182</v>
      </c>
      <c r="D31" s="107" t="s">
        <v>1235</v>
      </c>
      <c r="E31" s="108"/>
      <c r="F31" s="108">
        <v>7287.671232876711</v>
      </c>
      <c r="G31" s="108"/>
      <c r="H31" s="109"/>
      <c r="I31" s="109"/>
    </row>
    <row r="32" spans="1:9" s="97" customFormat="1" ht="25.5">
      <c r="A32" s="107" t="s">
        <v>1455</v>
      </c>
      <c r="B32" s="107" t="s">
        <v>210</v>
      </c>
      <c r="C32" s="107" t="s">
        <v>1206</v>
      </c>
      <c r="D32" s="107" t="s">
        <v>1236</v>
      </c>
      <c r="E32" s="108"/>
      <c r="F32" s="108">
        <v>7500</v>
      </c>
      <c r="G32" s="108"/>
      <c r="H32" s="109"/>
      <c r="I32" s="109"/>
    </row>
    <row r="33" spans="1:9" s="97" customFormat="1" ht="25.5">
      <c r="A33" s="107" t="s">
        <v>308</v>
      </c>
      <c r="B33" s="107" t="s">
        <v>210</v>
      </c>
      <c r="C33" s="107" t="s">
        <v>1184</v>
      </c>
      <c r="D33" s="107" t="s">
        <v>1237</v>
      </c>
      <c r="E33" s="108"/>
      <c r="F33" s="108">
        <v>7506.849315068491</v>
      </c>
      <c r="G33" s="108"/>
      <c r="H33" s="109"/>
      <c r="I33" s="109"/>
    </row>
    <row r="34" spans="1:9" s="97" customFormat="1" ht="25.5">
      <c r="A34" s="107" t="s">
        <v>1453</v>
      </c>
      <c r="B34" s="107" t="s">
        <v>210</v>
      </c>
      <c r="C34" s="107" t="s">
        <v>211</v>
      </c>
      <c r="D34" s="107" t="s">
        <v>1078</v>
      </c>
      <c r="E34" s="108"/>
      <c r="F34" s="108">
        <v>16560.439560439598</v>
      </c>
      <c r="G34" s="108"/>
      <c r="H34" s="109"/>
      <c r="I34" s="109"/>
    </row>
    <row r="35" spans="1:9" ht="25.5">
      <c r="A35" s="110"/>
      <c r="B35" s="110" t="s">
        <v>210</v>
      </c>
      <c r="C35" s="110" t="s">
        <v>1186</v>
      </c>
      <c r="D35" s="110" t="s">
        <v>1238</v>
      </c>
      <c r="E35" s="111">
        <v>59931.356314918</v>
      </c>
      <c r="F35" s="108"/>
      <c r="G35" s="108"/>
      <c r="H35" s="109"/>
      <c r="I35" s="109"/>
    </row>
    <row r="36" spans="1:9" ht="25.5">
      <c r="A36" s="110"/>
      <c r="B36" s="110" t="s">
        <v>210</v>
      </c>
      <c r="C36" s="110" t="s">
        <v>836</v>
      </c>
      <c r="D36" s="110" t="s">
        <v>1239</v>
      </c>
      <c r="E36" s="111">
        <v>83561.6438356164</v>
      </c>
      <c r="F36" s="108"/>
      <c r="G36" s="108"/>
      <c r="H36" s="109"/>
      <c r="I36" s="109"/>
    </row>
    <row r="37" spans="1:9" ht="25.5">
      <c r="A37" s="110"/>
      <c r="B37" s="110" t="s">
        <v>210</v>
      </c>
      <c r="C37" s="110" t="s">
        <v>1182</v>
      </c>
      <c r="D37" s="110" t="s">
        <v>1240</v>
      </c>
      <c r="E37" s="111">
        <v>133429</v>
      </c>
      <c r="F37" s="108"/>
      <c r="G37" s="108"/>
      <c r="H37" s="109"/>
      <c r="I37" s="109"/>
    </row>
    <row r="38" spans="1:9" ht="12.75">
      <c r="A38" s="110"/>
      <c r="B38" s="110" t="s">
        <v>219</v>
      </c>
      <c r="C38" s="110" t="s">
        <v>220</v>
      </c>
      <c r="D38" s="110" t="s">
        <v>1241</v>
      </c>
      <c r="E38" s="111">
        <v>50000</v>
      </c>
      <c r="F38" s="108"/>
      <c r="G38" s="108"/>
      <c r="H38" s="109"/>
      <c r="I38" s="109"/>
    </row>
    <row r="39" spans="1:9" ht="12.75">
      <c r="A39" s="110"/>
      <c r="B39" s="110" t="s">
        <v>219</v>
      </c>
      <c r="C39" s="110" t="s">
        <v>221</v>
      </c>
      <c r="D39" s="110" t="s">
        <v>1241</v>
      </c>
      <c r="E39" s="111">
        <v>25000</v>
      </c>
      <c r="F39" s="108"/>
      <c r="G39" s="108"/>
      <c r="H39" s="109"/>
      <c r="I39" s="109"/>
    </row>
    <row r="40" spans="1:9" ht="25.5">
      <c r="A40" s="110"/>
      <c r="B40" s="110" t="s">
        <v>219</v>
      </c>
      <c r="C40" s="110" t="s">
        <v>1182</v>
      </c>
      <c r="D40" s="110" t="s">
        <v>1242</v>
      </c>
      <c r="E40" s="111">
        <v>20000</v>
      </c>
      <c r="F40" s="108"/>
      <c r="G40" s="108"/>
      <c r="H40" s="109"/>
      <c r="I40" s="109"/>
    </row>
    <row r="41" spans="1:9" s="97" customFormat="1" ht="25.5">
      <c r="A41" s="107" t="s">
        <v>1553</v>
      </c>
      <c r="B41" s="107" t="s">
        <v>232</v>
      </c>
      <c r="C41" s="107" t="s">
        <v>1185</v>
      </c>
      <c r="D41" s="107" t="s">
        <v>1243</v>
      </c>
      <c r="E41" s="108"/>
      <c r="F41" s="108">
        <v>9318.68131868132</v>
      </c>
      <c r="G41" s="108"/>
      <c r="H41" s="109"/>
      <c r="I41" s="109"/>
    </row>
    <row r="42" spans="1:9" ht="38.25">
      <c r="A42" s="110"/>
      <c r="B42" s="110" t="s">
        <v>232</v>
      </c>
      <c r="C42" s="110" t="s">
        <v>1187</v>
      </c>
      <c r="D42" s="110" t="s">
        <v>1244</v>
      </c>
      <c r="E42" s="111">
        <v>110919.6</v>
      </c>
      <c r="F42" s="108"/>
      <c r="G42" s="108"/>
      <c r="H42" s="109"/>
      <c r="I42" s="109"/>
    </row>
    <row r="43" spans="1:9" ht="51">
      <c r="A43" s="110"/>
      <c r="B43" s="110" t="s">
        <v>232</v>
      </c>
      <c r="C43" s="110" t="s">
        <v>1187</v>
      </c>
      <c r="D43" s="110" t="s">
        <v>722</v>
      </c>
      <c r="E43" s="111">
        <v>1920</v>
      </c>
      <c r="F43" s="108"/>
      <c r="G43" s="108"/>
      <c r="H43" s="109"/>
      <c r="I43" s="109"/>
    </row>
    <row r="44" spans="1:9" ht="25.5">
      <c r="A44" s="110"/>
      <c r="B44" s="110" t="s">
        <v>232</v>
      </c>
      <c r="C44" s="110" t="s">
        <v>815</v>
      </c>
      <c r="D44" s="110" t="s">
        <v>1501</v>
      </c>
      <c r="E44" s="111">
        <v>363508.18</v>
      </c>
      <c r="F44" s="108"/>
      <c r="G44" s="108"/>
      <c r="H44" s="109"/>
      <c r="I44" s="109"/>
    </row>
    <row r="45" spans="1:9" ht="25.5">
      <c r="A45" s="110"/>
      <c r="B45" s="110" t="s">
        <v>232</v>
      </c>
      <c r="C45" s="110" t="s">
        <v>1182</v>
      </c>
      <c r="D45" s="110" t="s">
        <v>723</v>
      </c>
      <c r="E45" s="111">
        <v>153556</v>
      </c>
      <c r="F45" s="108"/>
      <c r="G45" s="108"/>
      <c r="H45" s="109"/>
      <c r="I45" s="109"/>
    </row>
    <row r="46" spans="1:9" ht="12.75">
      <c r="A46" s="110"/>
      <c r="B46" s="110" t="s">
        <v>232</v>
      </c>
      <c r="C46" s="110" t="s">
        <v>1188</v>
      </c>
      <c r="D46" s="110" t="s">
        <v>724</v>
      </c>
      <c r="E46" s="111">
        <v>1038350</v>
      </c>
      <c r="F46" s="108"/>
      <c r="G46" s="108"/>
      <c r="H46" s="109"/>
      <c r="I46" s="109"/>
    </row>
    <row r="47" spans="1:9" s="97" customFormat="1" ht="38.25">
      <c r="A47" s="107" t="s">
        <v>1456</v>
      </c>
      <c r="B47" s="107" t="s">
        <v>1555</v>
      </c>
      <c r="C47" s="107" t="s">
        <v>1185</v>
      </c>
      <c r="D47" s="107" t="s">
        <v>1557</v>
      </c>
      <c r="E47" s="108"/>
      <c r="F47" s="108">
        <v>582.417582417582</v>
      </c>
      <c r="G47" s="108"/>
      <c r="H47" s="109"/>
      <c r="I47" s="109"/>
    </row>
    <row r="48" spans="1:9" s="97" customFormat="1" ht="38.25">
      <c r="A48" s="107" t="s">
        <v>1456</v>
      </c>
      <c r="B48" s="107" t="s">
        <v>1555</v>
      </c>
      <c r="C48" s="107" t="s">
        <v>1185</v>
      </c>
      <c r="D48" s="107" t="s">
        <v>1557</v>
      </c>
      <c r="E48" s="108"/>
      <c r="F48" s="108">
        <v>2475.27472527473</v>
      </c>
      <c r="G48" s="108"/>
      <c r="H48" s="109"/>
      <c r="I48" s="109"/>
    </row>
    <row r="49" spans="1:9" ht="38.25">
      <c r="A49" s="110"/>
      <c r="B49" s="110" t="s">
        <v>1555</v>
      </c>
      <c r="C49" s="110" t="s">
        <v>1183</v>
      </c>
      <c r="D49" s="110" t="s">
        <v>1554</v>
      </c>
      <c r="E49" s="111">
        <v>3750</v>
      </c>
      <c r="F49" s="108"/>
      <c r="G49" s="108"/>
      <c r="H49" s="109"/>
      <c r="I49" s="109"/>
    </row>
    <row r="50" spans="1:9" ht="12.75">
      <c r="A50" s="110"/>
      <c r="B50" s="110" t="s">
        <v>1555</v>
      </c>
      <c r="C50" s="110" t="s">
        <v>1184</v>
      </c>
      <c r="D50" s="110" t="s">
        <v>725</v>
      </c>
      <c r="E50" s="111">
        <v>120000</v>
      </c>
      <c r="F50" s="108"/>
      <c r="G50" s="108"/>
      <c r="H50" s="109"/>
      <c r="I50" s="109"/>
    </row>
    <row r="51" spans="1:9" s="97" customFormat="1" ht="25.5">
      <c r="A51" s="107" t="s">
        <v>1457</v>
      </c>
      <c r="B51" s="107" t="s">
        <v>239</v>
      </c>
      <c r="C51" s="107" t="s">
        <v>1185</v>
      </c>
      <c r="D51" s="107" t="s">
        <v>726</v>
      </c>
      <c r="E51" s="108"/>
      <c r="F51" s="108">
        <v>1249.31506849315</v>
      </c>
      <c r="G51" s="108"/>
      <c r="H51" s="109"/>
      <c r="I51" s="109"/>
    </row>
    <row r="52" spans="1:9" s="97" customFormat="1" ht="25.5">
      <c r="A52" s="107" t="s">
        <v>1458</v>
      </c>
      <c r="B52" s="107" t="s">
        <v>239</v>
      </c>
      <c r="C52" s="107" t="s">
        <v>1185</v>
      </c>
      <c r="D52" s="107" t="s">
        <v>727</v>
      </c>
      <c r="E52" s="108"/>
      <c r="F52" s="108">
        <v>6989.01098901099</v>
      </c>
      <c r="G52" s="108"/>
      <c r="H52" s="109"/>
      <c r="I52" s="109"/>
    </row>
    <row r="53" spans="1:9" s="97" customFormat="1" ht="25.5">
      <c r="A53" s="107" t="s">
        <v>1458</v>
      </c>
      <c r="B53" s="107" t="s">
        <v>239</v>
      </c>
      <c r="C53" s="107" t="s">
        <v>243</v>
      </c>
      <c r="D53" s="107" t="s">
        <v>727</v>
      </c>
      <c r="E53" s="108"/>
      <c r="F53" s="108">
        <v>8482.47026945657</v>
      </c>
      <c r="G53" s="108"/>
      <c r="H53" s="109"/>
      <c r="I53" s="109"/>
    </row>
    <row r="54" spans="1:9" s="97" customFormat="1" ht="25.5">
      <c r="A54" s="107" t="s">
        <v>1457</v>
      </c>
      <c r="B54" s="107" t="s">
        <v>239</v>
      </c>
      <c r="C54" s="107" t="s">
        <v>1185</v>
      </c>
      <c r="D54" s="107" t="s">
        <v>726</v>
      </c>
      <c r="E54" s="108"/>
      <c r="F54" s="108">
        <v>9008.219178082189</v>
      </c>
      <c r="G54" s="108"/>
      <c r="H54" s="109"/>
      <c r="I54" s="109"/>
    </row>
    <row r="55" spans="1:9" s="97" customFormat="1" ht="25.5">
      <c r="A55" s="107" t="s">
        <v>1459</v>
      </c>
      <c r="B55" s="107" t="s">
        <v>239</v>
      </c>
      <c r="C55" s="107" t="s">
        <v>211</v>
      </c>
      <c r="D55" s="107" t="s">
        <v>728</v>
      </c>
      <c r="E55" s="108"/>
      <c r="F55" s="108">
        <v>21995.197952732196</v>
      </c>
      <c r="G55" s="108"/>
      <c r="H55" s="109"/>
      <c r="I55" s="109"/>
    </row>
    <row r="56" spans="1:9" s="97" customFormat="1" ht="25.5">
      <c r="A56" s="107" t="s">
        <v>1459</v>
      </c>
      <c r="B56" s="107" t="s">
        <v>239</v>
      </c>
      <c r="C56" s="107" t="s">
        <v>1183</v>
      </c>
      <c r="D56" s="107" t="s">
        <v>728</v>
      </c>
      <c r="E56" s="108"/>
      <c r="F56" s="108">
        <v>29993.4517537257</v>
      </c>
      <c r="G56" s="108"/>
      <c r="H56" s="109"/>
      <c r="I56" s="109"/>
    </row>
    <row r="57" spans="1:9" ht="25.5">
      <c r="A57" s="110"/>
      <c r="B57" s="110" t="s">
        <v>239</v>
      </c>
      <c r="C57" s="110" t="s">
        <v>1182</v>
      </c>
      <c r="D57" s="110" t="s">
        <v>729</v>
      </c>
      <c r="E57" s="111">
        <v>136772</v>
      </c>
      <c r="F57" s="108"/>
      <c r="G57" s="108"/>
      <c r="H57" s="109"/>
      <c r="I57" s="109"/>
    </row>
    <row r="58" spans="1:9" ht="25.5">
      <c r="A58" s="110"/>
      <c r="B58" s="110" t="s">
        <v>239</v>
      </c>
      <c r="C58" s="110" t="s">
        <v>1526</v>
      </c>
      <c r="D58" s="110" t="s">
        <v>730</v>
      </c>
      <c r="E58" s="111">
        <v>34945.0549450549</v>
      </c>
      <c r="F58" s="108"/>
      <c r="G58" s="108"/>
      <c r="H58" s="109"/>
      <c r="I58" s="109"/>
    </row>
    <row r="59" spans="1:9" s="97" customFormat="1" ht="25.5">
      <c r="A59" s="107" t="s">
        <v>322</v>
      </c>
      <c r="B59" s="107" t="s">
        <v>245</v>
      </c>
      <c r="C59" s="107" t="s">
        <v>1185</v>
      </c>
      <c r="D59" s="107" t="s">
        <v>731</v>
      </c>
      <c r="E59" s="108"/>
      <c r="F59" s="108">
        <v>6422.53521126761</v>
      </c>
      <c r="G59" s="108"/>
      <c r="H59" s="109"/>
      <c r="I59" s="109"/>
    </row>
    <row r="60" spans="1:9" s="97" customFormat="1" ht="25.5">
      <c r="A60" s="107" t="s">
        <v>1560</v>
      </c>
      <c r="B60" s="107" t="s">
        <v>245</v>
      </c>
      <c r="C60" s="107" t="s">
        <v>1185</v>
      </c>
      <c r="D60" s="107" t="s">
        <v>732</v>
      </c>
      <c r="E60" s="108"/>
      <c r="F60" s="108">
        <v>8736.26373626374</v>
      </c>
      <c r="G60" s="108"/>
      <c r="H60" s="109"/>
      <c r="I60" s="109"/>
    </row>
    <row r="61" spans="1:9" ht="12.75">
      <c r="A61" s="110"/>
      <c r="B61" s="110" t="s">
        <v>245</v>
      </c>
      <c r="C61" s="110" t="s">
        <v>1505</v>
      </c>
      <c r="D61" s="110" t="s">
        <v>733</v>
      </c>
      <c r="E61" s="111">
        <v>5000</v>
      </c>
      <c r="F61" s="108"/>
      <c r="G61" s="108"/>
      <c r="H61" s="109"/>
      <c r="I61" s="109"/>
    </row>
    <row r="62" spans="1:9" ht="25.5">
      <c r="A62" s="110"/>
      <c r="B62" s="110" t="s">
        <v>245</v>
      </c>
      <c r="C62" s="110" t="s">
        <v>485</v>
      </c>
      <c r="D62" s="110" t="s">
        <v>734</v>
      </c>
      <c r="E62" s="111">
        <v>35265.945205479504</v>
      </c>
      <c r="F62" s="108"/>
      <c r="G62" s="108"/>
      <c r="H62" s="109"/>
      <c r="I62" s="109"/>
    </row>
    <row r="63" spans="1:9" s="97" customFormat="1" ht="25.5">
      <c r="A63" s="107"/>
      <c r="B63" s="107" t="s">
        <v>248</v>
      </c>
      <c r="C63" s="107" t="s">
        <v>1185</v>
      </c>
      <c r="D63" s="107" t="s">
        <v>735</v>
      </c>
      <c r="E63" s="108"/>
      <c r="F63" s="108"/>
      <c r="G63" s="108">
        <v>29938.1303627879</v>
      </c>
      <c r="H63" s="109"/>
      <c r="I63" s="109"/>
    </row>
    <row r="64" spans="1:9" ht="25.5">
      <c r="A64" s="110"/>
      <c r="B64" s="110" t="s">
        <v>248</v>
      </c>
      <c r="C64" s="110" t="s">
        <v>1206</v>
      </c>
      <c r="D64" s="110" t="s">
        <v>735</v>
      </c>
      <c r="E64" s="111">
        <v>114861.914425841</v>
      </c>
      <c r="F64" s="108"/>
      <c r="G64" s="108"/>
      <c r="H64" s="109"/>
      <c r="I64" s="109"/>
    </row>
    <row r="65" spans="1:9" ht="25.5">
      <c r="A65" s="110"/>
      <c r="B65" s="110" t="s">
        <v>248</v>
      </c>
      <c r="C65" s="110" t="s">
        <v>1185</v>
      </c>
      <c r="D65" s="110" t="s">
        <v>735</v>
      </c>
      <c r="E65" s="111">
        <v>39951.9702350753</v>
      </c>
      <c r="F65" s="108"/>
      <c r="G65" s="108"/>
      <c r="H65" s="109"/>
      <c r="I65" s="109"/>
    </row>
    <row r="66" spans="1:9" ht="38.25">
      <c r="A66" s="110"/>
      <c r="B66" s="110" t="s">
        <v>248</v>
      </c>
      <c r="C66" s="110" t="s">
        <v>1188</v>
      </c>
      <c r="D66" s="110" t="s">
        <v>736</v>
      </c>
      <c r="E66" s="111">
        <v>1843502</v>
      </c>
      <c r="F66" s="108"/>
      <c r="G66" s="108"/>
      <c r="H66" s="109"/>
      <c r="I66" s="109"/>
    </row>
    <row r="67" spans="1:9" ht="38.25">
      <c r="A67" s="110"/>
      <c r="B67" s="110" t="s">
        <v>1528</v>
      </c>
      <c r="C67" s="110" t="s">
        <v>1182</v>
      </c>
      <c r="D67" s="110" t="s">
        <v>737</v>
      </c>
      <c r="E67" s="111">
        <v>35000</v>
      </c>
      <c r="F67" s="108"/>
      <c r="G67" s="108"/>
      <c r="H67" s="109"/>
      <c r="I67" s="109"/>
    </row>
    <row r="68" spans="1:9" ht="76.5">
      <c r="A68" s="110"/>
      <c r="B68" s="110" t="s">
        <v>1528</v>
      </c>
      <c r="C68" s="110" t="s">
        <v>1523</v>
      </c>
      <c r="D68" s="110" t="s">
        <v>738</v>
      </c>
      <c r="E68" s="111">
        <v>111529.514978173</v>
      </c>
      <c r="F68" s="108"/>
      <c r="G68" s="108"/>
      <c r="H68" s="109"/>
      <c r="I68" s="109"/>
    </row>
    <row r="69" spans="1:9" ht="25.5">
      <c r="A69" s="110"/>
      <c r="B69" s="110" t="s">
        <v>1531</v>
      </c>
      <c r="C69" s="110" t="s">
        <v>485</v>
      </c>
      <c r="D69" s="110" t="s">
        <v>739</v>
      </c>
      <c r="E69" s="111">
        <v>81480</v>
      </c>
      <c r="F69" s="108"/>
      <c r="G69" s="108"/>
      <c r="H69" s="109"/>
      <c r="I69" s="109"/>
    </row>
    <row r="70" spans="1:9" ht="51">
      <c r="A70" s="110"/>
      <c r="B70" s="110" t="s">
        <v>260</v>
      </c>
      <c r="C70" s="110" t="s">
        <v>1182</v>
      </c>
      <c r="D70" s="110" t="s">
        <v>740</v>
      </c>
      <c r="E70" s="111">
        <v>4659.5</v>
      </c>
      <c r="F70" s="108"/>
      <c r="G70" s="108"/>
      <c r="H70" s="109"/>
      <c r="I70" s="109"/>
    </row>
    <row r="71" spans="1:9" ht="25.5">
      <c r="A71" s="110"/>
      <c r="B71" s="110" t="s">
        <v>261</v>
      </c>
      <c r="C71" s="110" t="s">
        <v>1206</v>
      </c>
      <c r="D71" s="110" t="s">
        <v>741</v>
      </c>
      <c r="E71" s="111">
        <v>50000</v>
      </c>
      <c r="F71" s="108"/>
      <c r="G71" s="108"/>
      <c r="H71" s="109"/>
      <c r="I71" s="109"/>
    </row>
    <row r="72" spans="1:9" ht="51">
      <c r="A72" s="110"/>
      <c r="B72" s="110" t="s">
        <v>261</v>
      </c>
      <c r="C72" s="110" t="s">
        <v>263</v>
      </c>
      <c r="D72" s="110" t="s">
        <v>742</v>
      </c>
      <c r="E72" s="111">
        <v>30000</v>
      </c>
      <c r="F72" s="108"/>
      <c r="G72" s="108"/>
      <c r="H72" s="109"/>
      <c r="I72" s="109"/>
    </row>
    <row r="73" spans="1:9" ht="25.5">
      <c r="A73" s="110"/>
      <c r="B73" s="110" t="s">
        <v>261</v>
      </c>
      <c r="C73" s="110" t="s">
        <v>1190</v>
      </c>
      <c r="D73" s="110" t="s">
        <v>743</v>
      </c>
      <c r="E73" s="111">
        <v>272454</v>
      </c>
      <c r="F73" s="108"/>
      <c r="G73" s="108"/>
      <c r="H73" s="109"/>
      <c r="I73" s="109"/>
    </row>
    <row r="74" spans="1:9" ht="25.5">
      <c r="A74" s="110"/>
      <c r="B74" s="110" t="s">
        <v>261</v>
      </c>
      <c r="C74" s="110" t="s">
        <v>1191</v>
      </c>
      <c r="D74" s="110" t="s">
        <v>744</v>
      </c>
      <c r="E74" s="111">
        <v>76719.82860548161</v>
      </c>
      <c r="F74" s="108"/>
      <c r="G74" s="108"/>
      <c r="H74" s="109"/>
      <c r="I74" s="109"/>
    </row>
    <row r="75" spans="1:9" ht="25.5">
      <c r="A75" s="110"/>
      <c r="B75" s="110" t="s">
        <v>261</v>
      </c>
      <c r="C75" s="110" t="s">
        <v>1182</v>
      </c>
      <c r="D75" s="110" t="s">
        <v>745</v>
      </c>
      <c r="E75" s="111">
        <v>907250</v>
      </c>
      <c r="F75" s="108"/>
      <c r="G75" s="108"/>
      <c r="H75" s="109"/>
      <c r="I75" s="109"/>
    </row>
    <row r="76" spans="1:9" ht="25.5">
      <c r="A76" s="110"/>
      <c r="B76" s="110" t="s">
        <v>261</v>
      </c>
      <c r="C76" s="110" t="s">
        <v>1182</v>
      </c>
      <c r="D76" s="110" t="s">
        <v>746</v>
      </c>
      <c r="E76" s="111">
        <v>83333</v>
      </c>
      <c r="F76" s="108"/>
      <c r="G76" s="108"/>
      <c r="H76" s="109"/>
      <c r="I76" s="109"/>
    </row>
    <row r="77" spans="1:9" ht="38.25">
      <c r="A77" s="110"/>
      <c r="B77" s="110" t="s">
        <v>261</v>
      </c>
      <c r="C77" s="110" t="s">
        <v>1182</v>
      </c>
      <c r="D77" s="110" t="s">
        <v>747</v>
      </c>
      <c r="E77" s="111">
        <v>40488.8396</v>
      </c>
      <c r="F77" s="108"/>
      <c r="G77" s="108"/>
      <c r="H77" s="109"/>
      <c r="I77" s="109"/>
    </row>
    <row r="78" spans="1:9" ht="38.25">
      <c r="A78" s="110"/>
      <c r="B78" s="110" t="s">
        <v>261</v>
      </c>
      <c r="C78" s="110" t="s">
        <v>1182</v>
      </c>
      <c r="D78" s="110" t="s">
        <v>748</v>
      </c>
      <c r="E78" s="111">
        <v>10000</v>
      </c>
      <c r="F78" s="108"/>
      <c r="G78" s="108"/>
      <c r="H78" s="109"/>
      <c r="I78" s="109"/>
    </row>
    <row r="79" spans="1:9" ht="51">
      <c r="A79" s="110"/>
      <c r="B79" s="110" t="s">
        <v>261</v>
      </c>
      <c r="C79" s="110" t="s">
        <v>1182</v>
      </c>
      <c r="D79" s="110" t="s">
        <v>749</v>
      </c>
      <c r="E79" s="111">
        <v>27500</v>
      </c>
      <c r="F79" s="108"/>
      <c r="G79" s="108"/>
      <c r="H79" s="109"/>
      <c r="I79" s="109"/>
    </row>
    <row r="80" spans="1:9" ht="38.25">
      <c r="A80" s="110"/>
      <c r="B80" s="110" t="s">
        <v>261</v>
      </c>
      <c r="C80" s="110" t="s">
        <v>1182</v>
      </c>
      <c r="D80" s="110" t="s">
        <v>1535</v>
      </c>
      <c r="E80" s="111">
        <v>7535.4</v>
      </c>
      <c r="F80" s="108"/>
      <c r="G80" s="108"/>
      <c r="H80" s="109"/>
      <c r="I80" s="109"/>
    </row>
    <row r="81" spans="1:9" ht="25.5">
      <c r="A81" s="110"/>
      <c r="B81" s="110" t="s">
        <v>261</v>
      </c>
      <c r="C81" s="110" t="s">
        <v>1182</v>
      </c>
      <c r="D81" s="110" t="s">
        <v>750</v>
      </c>
      <c r="E81" s="111">
        <v>12000</v>
      </c>
      <c r="F81" s="108"/>
      <c r="G81" s="108"/>
      <c r="H81" s="109"/>
      <c r="I81" s="109"/>
    </row>
    <row r="82" spans="1:9" ht="25.5">
      <c r="A82" s="110"/>
      <c r="B82" s="110" t="s">
        <v>261</v>
      </c>
      <c r="C82" s="110" t="s">
        <v>1182</v>
      </c>
      <c r="D82" s="110" t="s">
        <v>751</v>
      </c>
      <c r="E82" s="111">
        <v>30000</v>
      </c>
      <c r="F82" s="108"/>
      <c r="G82" s="108"/>
      <c r="H82" s="109"/>
      <c r="I82" s="109"/>
    </row>
    <row r="83" spans="1:9" ht="25.5">
      <c r="A83" s="110"/>
      <c r="B83" s="110" t="s">
        <v>334</v>
      </c>
      <c r="C83" s="110" t="s">
        <v>1192</v>
      </c>
      <c r="D83" s="110" t="s">
        <v>752</v>
      </c>
      <c r="E83" s="111">
        <v>1497</v>
      </c>
      <c r="F83" s="108"/>
      <c r="G83" s="108"/>
      <c r="H83" s="109"/>
      <c r="I83" s="109"/>
    </row>
    <row r="84" spans="1:9" s="97" customFormat="1" ht="38.25">
      <c r="A84" s="107" t="s">
        <v>1575</v>
      </c>
      <c r="B84" s="107" t="s">
        <v>270</v>
      </c>
      <c r="C84" s="107" t="s">
        <v>1185</v>
      </c>
      <c r="D84" s="107" t="s">
        <v>753</v>
      </c>
      <c r="E84" s="108"/>
      <c r="F84" s="108">
        <v>3125</v>
      </c>
      <c r="G84" s="108"/>
      <c r="H84" s="109"/>
      <c r="I84" s="109"/>
    </row>
    <row r="85" spans="1:9" s="97" customFormat="1" ht="38.25">
      <c r="A85" s="107" t="s">
        <v>1460</v>
      </c>
      <c r="B85" s="107" t="s">
        <v>270</v>
      </c>
      <c r="C85" s="107" t="s">
        <v>1182</v>
      </c>
      <c r="D85" s="107" t="s">
        <v>754</v>
      </c>
      <c r="E85" s="108"/>
      <c r="F85" s="108">
        <v>10270.2702702703</v>
      </c>
      <c r="G85" s="108"/>
      <c r="H85" s="109"/>
      <c r="I85" s="109"/>
    </row>
    <row r="86" spans="1:9" ht="25.5">
      <c r="A86" s="110"/>
      <c r="B86" s="110" t="s">
        <v>270</v>
      </c>
      <c r="C86" s="110" t="s">
        <v>1182</v>
      </c>
      <c r="D86" s="110" t="s">
        <v>755</v>
      </c>
      <c r="E86" s="111">
        <v>180727</v>
      </c>
      <c r="F86" s="108"/>
      <c r="G86" s="108"/>
      <c r="H86" s="109"/>
      <c r="I86" s="109"/>
    </row>
    <row r="87" spans="1:9" s="97" customFormat="1" ht="38.25">
      <c r="A87" s="107" t="s">
        <v>1461</v>
      </c>
      <c r="B87" s="107" t="s">
        <v>1304</v>
      </c>
      <c r="C87" s="107" t="s">
        <v>1185</v>
      </c>
      <c r="D87" s="107" t="s">
        <v>756</v>
      </c>
      <c r="E87" s="108"/>
      <c r="F87" s="108">
        <v>395.616438356164</v>
      </c>
      <c r="G87" s="108"/>
      <c r="H87" s="109"/>
      <c r="I87" s="109"/>
    </row>
    <row r="88" spans="1:9" s="97" customFormat="1" ht="38.25">
      <c r="A88" s="107" t="s">
        <v>1461</v>
      </c>
      <c r="B88" s="107" t="s">
        <v>1304</v>
      </c>
      <c r="C88" s="107" t="s">
        <v>465</v>
      </c>
      <c r="D88" s="107" t="s">
        <v>756</v>
      </c>
      <c r="E88" s="108"/>
      <c r="F88" s="108">
        <v>2372.2857142857097</v>
      </c>
      <c r="G88" s="108"/>
      <c r="H88" s="109"/>
      <c r="I88" s="109"/>
    </row>
    <row r="89" spans="1:9" ht="25.5">
      <c r="A89" s="110"/>
      <c r="B89" s="110" t="s">
        <v>1304</v>
      </c>
      <c r="C89" s="110" t="s">
        <v>1182</v>
      </c>
      <c r="D89" s="110" t="s">
        <v>757</v>
      </c>
      <c r="E89" s="111">
        <v>95632</v>
      </c>
      <c r="F89" s="108"/>
      <c r="G89" s="108"/>
      <c r="H89" s="109"/>
      <c r="I89" s="109"/>
    </row>
    <row r="90" spans="1:9" s="81" customFormat="1" ht="63.75">
      <c r="A90" s="110"/>
      <c r="B90" s="110" t="s">
        <v>1579</v>
      </c>
      <c r="C90" s="110" t="s">
        <v>1202</v>
      </c>
      <c r="D90" s="110" t="s">
        <v>1578</v>
      </c>
      <c r="E90" s="111">
        <v>7000</v>
      </c>
      <c r="F90" s="108"/>
      <c r="G90" s="108"/>
      <c r="H90" s="109"/>
      <c r="I90" s="109"/>
    </row>
    <row r="91" spans="1:9" s="97" customFormat="1" ht="25.5">
      <c r="A91" s="107" t="s">
        <v>1462</v>
      </c>
      <c r="B91" s="107" t="s">
        <v>275</v>
      </c>
      <c r="C91" s="107" t="s">
        <v>1183</v>
      </c>
      <c r="D91" s="107" t="s">
        <v>468</v>
      </c>
      <c r="E91" s="108"/>
      <c r="F91" s="108">
        <v>2896.23601535451</v>
      </c>
      <c r="G91" s="108"/>
      <c r="H91" s="109"/>
      <c r="I91" s="109"/>
    </row>
    <row r="92" spans="1:9" s="97" customFormat="1" ht="25.5">
      <c r="A92" s="107"/>
      <c r="B92" s="107" t="s">
        <v>275</v>
      </c>
      <c r="C92" s="107" t="s">
        <v>1182</v>
      </c>
      <c r="D92" s="107" t="s">
        <v>758</v>
      </c>
      <c r="E92" s="108"/>
      <c r="F92" s="108"/>
      <c r="G92" s="108">
        <v>60000</v>
      </c>
      <c r="H92" s="109"/>
      <c r="I92" s="109"/>
    </row>
    <row r="93" spans="1:9" s="97" customFormat="1" ht="38.25">
      <c r="A93" s="107" t="s">
        <v>1463</v>
      </c>
      <c r="B93" s="107" t="s">
        <v>277</v>
      </c>
      <c r="C93" s="107" t="s">
        <v>1185</v>
      </c>
      <c r="D93" s="107" t="s">
        <v>760</v>
      </c>
      <c r="E93" s="108"/>
      <c r="F93" s="108">
        <v>500</v>
      </c>
      <c r="G93" s="108"/>
      <c r="H93" s="109"/>
      <c r="I93" s="109"/>
    </row>
    <row r="94" spans="1:9" s="97" customFormat="1" ht="38.25">
      <c r="A94" s="107" t="s">
        <v>1589</v>
      </c>
      <c r="B94" s="107" t="s">
        <v>277</v>
      </c>
      <c r="C94" s="107" t="s">
        <v>1185</v>
      </c>
      <c r="D94" s="107" t="s">
        <v>761</v>
      </c>
      <c r="E94" s="108"/>
      <c r="F94" s="108">
        <v>1000</v>
      </c>
      <c r="G94" s="108"/>
      <c r="H94" s="109"/>
      <c r="I94" s="109"/>
    </row>
    <row r="95" spans="1:9" s="97" customFormat="1" ht="12.75">
      <c r="A95" s="107" t="s">
        <v>1464</v>
      </c>
      <c r="B95" s="107" t="s">
        <v>277</v>
      </c>
      <c r="C95" s="107" t="s">
        <v>1185</v>
      </c>
      <c r="D95" s="107" t="s">
        <v>349</v>
      </c>
      <c r="E95" s="108"/>
      <c r="F95" s="108">
        <v>2252.0547945205503</v>
      </c>
      <c r="G95" s="108"/>
      <c r="H95" s="109"/>
      <c r="I95" s="109"/>
    </row>
    <row r="96" spans="1:9" s="97" customFormat="1" ht="38.25">
      <c r="A96" s="107" t="s">
        <v>1465</v>
      </c>
      <c r="B96" s="107" t="s">
        <v>277</v>
      </c>
      <c r="C96" s="107" t="s">
        <v>1183</v>
      </c>
      <c r="D96" s="107" t="s">
        <v>762</v>
      </c>
      <c r="E96" s="108"/>
      <c r="F96" s="108">
        <v>4368.13186813187</v>
      </c>
      <c r="G96" s="108"/>
      <c r="H96" s="109"/>
      <c r="I96" s="109"/>
    </row>
    <row r="97" spans="1:9" s="97" customFormat="1" ht="25.5">
      <c r="A97" s="107" t="s">
        <v>1466</v>
      </c>
      <c r="B97" s="107" t="s">
        <v>277</v>
      </c>
      <c r="C97" s="107" t="s">
        <v>1183</v>
      </c>
      <c r="D97" s="107" t="s">
        <v>1307</v>
      </c>
      <c r="E97" s="108"/>
      <c r="F97" s="108">
        <v>4997.74198404335</v>
      </c>
      <c r="G97" s="108"/>
      <c r="H97" s="109"/>
      <c r="I97" s="109"/>
    </row>
    <row r="98" spans="1:9" s="97" customFormat="1" ht="25.5">
      <c r="A98" s="107" t="s">
        <v>1463</v>
      </c>
      <c r="B98" s="107" t="s">
        <v>277</v>
      </c>
      <c r="C98" s="107" t="s">
        <v>1183</v>
      </c>
      <c r="D98" s="107" t="s">
        <v>763</v>
      </c>
      <c r="E98" s="108"/>
      <c r="F98" s="108">
        <v>5478.982800504291</v>
      </c>
      <c r="G98" s="108"/>
      <c r="H98" s="109"/>
      <c r="I98" s="109"/>
    </row>
    <row r="99" spans="1:9" s="97" customFormat="1" ht="12.75">
      <c r="A99" s="107" t="s">
        <v>1584</v>
      </c>
      <c r="B99" s="107" t="s">
        <v>277</v>
      </c>
      <c r="C99" s="107" t="s">
        <v>1185</v>
      </c>
      <c r="D99" s="107" t="s">
        <v>764</v>
      </c>
      <c r="E99" s="108"/>
      <c r="F99" s="108">
        <v>6173.91304347826</v>
      </c>
      <c r="G99" s="108"/>
      <c r="H99" s="109"/>
      <c r="I99" s="109"/>
    </row>
    <row r="100" spans="1:9" s="97" customFormat="1" ht="12.75">
      <c r="A100" s="107" t="s">
        <v>1584</v>
      </c>
      <c r="B100" s="107" t="s">
        <v>277</v>
      </c>
      <c r="C100" s="107" t="s">
        <v>1185</v>
      </c>
      <c r="D100" s="107" t="s">
        <v>1583</v>
      </c>
      <c r="E100" s="108"/>
      <c r="F100" s="108">
        <v>7417.58241758242</v>
      </c>
      <c r="G100" s="108"/>
      <c r="H100" s="109"/>
      <c r="I100" s="109"/>
    </row>
    <row r="101" spans="1:9" s="97" customFormat="1" ht="12.75">
      <c r="A101" s="107" t="s">
        <v>286</v>
      </c>
      <c r="B101" s="107" t="s">
        <v>277</v>
      </c>
      <c r="C101" s="107" t="s">
        <v>1185</v>
      </c>
      <c r="D101" s="107" t="s">
        <v>1585</v>
      </c>
      <c r="E101" s="108"/>
      <c r="F101" s="108">
        <v>11648.3516483516</v>
      </c>
      <c r="G101" s="108"/>
      <c r="H101" s="109"/>
      <c r="I101" s="109"/>
    </row>
    <row r="102" spans="1:9" s="97" customFormat="1" ht="12.75">
      <c r="A102" s="107" t="s">
        <v>286</v>
      </c>
      <c r="B102" s="107" t="s">
        <v>277</v>
      </c>
      <c r="C102" s="107" t="s">
        <v>1185</v>
      </c>
      <c r="D102" s="107" t="s">
        <v>765</v>
      </c>
      <c r="E102" s="108"/>
      <c r="F102" s="108">
        <v>11648.3516483516</v>
      </c>
      <c r="G102" s="108"/>
      <c r="H102" s="109"/>
      <c r="I102" s="109"/>
    </row>
    <row r="103" spans="1:9" s="97" customFormat="1" ht="25.5">
      <c r="A103" s="107" t="s">
        <v>287</v>
      </c>
      <c r="B103" s="107" t="s">
        <v>277</v>
      </c>
      <c r="C103" s="107" t="s">
        <v>1182</v>
      </c>
      <c r="D103" s="107" t="s">
        <v>766</v>
      </c>
      <c r="E103" s="108"/>
      <c r="F103" s="108">
        <v>25000</v>
      </c>
      <c r="G103" s="108"/>
      <c r="H103" s="109"/>
      <c r="I103" s="109"/>
    </row>
    <row r="104" spans="1:9" s="97" customFormat="1" ht="12.75">
      <c r="A104" s="107"/>
      <c r="B104" s="107" t="s">
        <v>277</v>
      </c>
      <c r="C104" s="107" t="s">
        <v>1185</v>
      </c>
      <c r="D104" s="107" t="s">
        <v>759</v>
      </c>
      <c r="E104" s="108"/>
      <c r="F104" s="108"/>
      <c r="G104" s="108">
        <v>1232.87671232877</v>
      </c>
      <c r="H104" s="109"/>
      <c r="I104" s="109"/>
    </row>
    <row r="105" spans="1:9" ht="38.25">
      <c r="A105" s="110"/>
      <c r="B105" s="110" t="s">
        <v>277</v>
      </c>
      <c r="C105" s="110" t="s">
        <v>1183</v>
      </c>
      <c r="D105" s="115" t="s">
        <v>1079</v>
      </c>
      <c r="E105" s="111">
        <v>8748.0864</v>
      </c>
      <c r="F105" s="108"/>
      <c r="G105" s="108"/>
      <c r="H105" s="109"/>
      <c r="I105" s="109"/>
    </row>
    <row r="106" spans="1:9" ht="25.5">
      <c r="A106" s="110"/>
      <c r="B106" s="110" t="s">
        <v>277</v>
      </c>
      <c r="C106" s="110" t="s">
        <v>346</v>
      </c>
      <c r="D106" s="110" t="s">
        <v>345</v>
      </c>
      <c r="E106" s="111">
        <v>29931.441780821904</v>
      </c>
      <c r="F106" s="108"/>
      <c r="G106" s="108"/>
      <c r="H106" s="109"/>
      <c r="I106" s="109"/>
    </row>
    <row r="107" spans="1:9" ht="25.5">
      <c r="A107" s="110"/>
      <c r="B107" s="110" t="s">
        <v>277</v>
      </c>
      <c r="C107" s="110" t="s">
        <v>1189</v>
      </c>
      <c r="D107" s="110" t="s">
        <v>767</v>
      </c>
      <c r="E107" s="111">
        <v>99369.2207012381</v>
      </c>
      <c r="F107" s="108"/>
      <c r="G107" s="108"/>
      <c r="H107" s="109"/>
      <c r="I107" s="109"/>
    </row>
    <row r="108" spans="1:9" ht="12.75">
      <c r="A108" s="110"/>
      <c r="B108" s="110" t="s">
        <v>277</v>
      </c>
      <c r="C108" s="110" t="s">
        <v>1185</v>
      </c>
      <c r="D108" s="110" t="s">
        <v>759</v>
      </c>
      <c r="E108" s="111">
        <v>1849.31506849315</v>
      </c>
      <c r="F108" s="108"/>
      <c r="G108" s="108"/>
      <c r="H108" s="109"/>
      <c r="I108" s="109"/>
    </row>
    <row r="109" spans="1:9" s="81" customFormat="1" ht="38.25">
      <c r="A109" s="110"/>
      <c r="B109" s="110" t="s">
        <v>277</v>
      </c>
      <c r="C109" s="110" t="s">
        <v>1499</v>
      </c>
      <c r="D109" s="110" t="s">
        <v>278</v>
      </c>
      <c r="E109" s="111">
        <v>16643.8356164384</v>
      </c>
      <c r="F109" s="108"/>
      <c r="G109" s="108"/>
      <c r="H109" s="109"/>
      <c r="I109" s="109"/>
    </row>
    <row r="110" spans="1:9" ht="25.5">
      <c r="A110" s="110"/>
      <c r="B110" s="110" t="s">
        <v>277</v>
      </c>
      <c r="C110" s="110" t="s">
        <v>1193</v>
      </c>
      <c r="D110" s="110" t="s">
        <v>280</v>
      </c>
      <c r="E110" s="111">
        <v>1387.15378027397</v>
      </c>
      <c r="F110" s="108"/>
      <c r="G110" s="108"/>
      <c r="H110" s="109"/>
      <c r="I110" s="109"/>
    </row>
    <row r="111" spans="1:9" ht="25.5">
      <c r="A111" s="110"/>
      <c r="B111" s="110" t="s">
        <v>277</v>
      </c>
      <c r="C111" s="110" t="s">
        <v>1194</v>
      </c>
      <c r="D111" s="110" t="s">
        <v>768</v>
      </c>
      <c r="E111" s="111">
        <v>2933.8200547945203</v>
      </c>
      <c r="F111" s="108"/>
      <c r="G111" s="108"/>
      <c r="H111" s="109"/>
      <c r="I111" s="109"/>
    </row>
    <row r="112" spans="1:9" ht="25.5">
      <c r="A112" s="110"/>
      <c r="B112" s="110" t="s">
        <v>277</v>
      </c>
      <c r="C112" s="110" t="s">
        <v>1195</v>
      </c>
      <c r="D112" s="110" t="s">
        <v>768</v>
      </c>
      <c r="E112" s="111">
        <v>100.852931506849</v>
      </c>
      <c r="F112" s="108"/>
      <c r="G112" s="108"/>
      <c r="H112" s="109"/>
      <c r="I112" s="109"/>
    </row>
    <row r="113" spans="1:9" ht="38.25">
      <c r="A113" s="110"/>
      <c r="B113" s="110" t="s">
        <v>277</v>
      </c>
      <c r="C113" s="110" t="s">
        <v>1508</v>
      </c>
      <c r="D113" s="115" t="s">
        <v>1079</v>
      </c>
      <c r="E113" s="111">
        <v>8750</v>
      </c>
      <c r="F113" s="108"/>
      <c r="G113" s="108"/>
      <c r="H113" s="109"/>
      <c r="I113" s="109"/>
    </row>
    <row r="114" spans="1:9" ht="25.5">
      <c r="A114" s="110"/>
      <c r="B114" s="110" t="s">
        <v>277</v>
      </c>
      <c r="C114" s="110" t="s">
        <v>1182</v>
      </c>
      <c r="D114" s="110" t="s">
        <v>29</v>
      </c>
      <c r="E114" s="111">
        <v>170986.5</v>
      </c>
      <c r="F114" s="108"/>
      <c r="G114" s="108"/>
      <c r="H114" s="109"/>
      <c r="I114" s="109"/>
    </row>
    <row r="115" spans="1:9" ht="25.5">
      <c r="A115" s="110"/>
      <c r="B115" s="110" t="s">
        <v>277</v>
      </c>
      <c r="C115" s="110" t="s">
        <v>836</v>
      </c>
      <c r="D115" s="110" t="s">
        <v>769</v>
      </c>
      <c r="E115" s="111">
        <v>8287.671232876712</v>
      </c>
      <c r="F115" s="108"/>
      <c r="G115" s="108"/>
      <c r="H115" s="109"/>
      <c r="I115" s="109"/>
    </row>
    <row r="116" spans="1:9" ht="25.5">
      <c r="A116" s="110"/>
      <c r="B116" s="110" t="s">
        <v>277</v>
      </c>
      <c r="C116" s="110" t="s">
        <v>1191</v>
      </c>
      <c r="D116" s="110" t="s">
        <v>768</v>
      </c>
      <c r="E116" s="111">
        <v>810.176739726027</v>
      </c>
      <c r="F116" s="108"/>
      <c r="G116" s="108"/>
      <c r="H116" s="109"/>
      <c r="I116" s="109"/>
    </row>
    <row r="117" spans="1:9" ht="25.5">
      <c r="A117" s="110"/>
      <c r="B117" s="110" t="s">
        <v>277</v>
      </c>
      <c r="C117" s="110" t="s">
        <v>1182</v>
      </c>
      <c r="D117" s="110" t="s">
        <v>768</v>
      </c>
      <c r="E117" s="111">
        <v>3125</v>
      </c>
      <c r="F117" s="108"/>
      <c r="G117" s="108"/>
      <c r="H117" s="109"/>
      <c r="I117" s="109"/>
    </row>
    <row r="118" spans="1:9" ht="25.5">
      <c r="A118" s="110"/>
      <c r="B118" s="110" t="s">
        <v>277</v>
      </c>
      <c r="C118" s="110" t="s">
        <v>1188</v>
      </c>
      <c r="D118" s="110" t="s">
        <v>768</v>
      </c>
      <c r="E118" s="111">
        <v>4082.26498630137</v>
      </c>
      <c r="F118" s="108"/>
      <c r="G118" s="108"/>
      <c r="H118" s="109"/>
      <c r="I118" s="109"/>
    </row>
    <row r="119" spans="1:9" ht="25.5">
      <c r="A119" s="110"/>
      <c r="B119" s="110" t="s">
        <v>277</v>
      </c>
      <c r="C119" s="110" t="s">
        <v>1508</v>
      </c>
      <c r="D119" s="110" t="s">
        <v>768</v>
      </c>
      <c r="E119" s="111">
        <v>1125.65922201139</v>
      </c>
      <c r="F119" s="108"/>
      <c r="G119" s="108"/>
      <c r="H119" s="109"/>
      <c r="I119" s="109"/>
    </row>
    <row r="120" spans="1:9" s="97" customFormat="1" ht="25.5">
      <c r="A120" s="107" t="s">
        <v>1592</v>
      </c>
      <c r="B120" s="107" t="s">
        <v>289</v>
      </c>
      <c r="C120" s="107" t="s">
        <v>1185</v>
      </c>
      <c r="D120" s="107" t="s">
        <v>1080</v>
      </c>
      <c r="E120" s="108"/>
      <c r="F120" s="108">
        <v>3494.50549450549</v>
      </c>
      <c r="G120" s="108"/>
      <c r="H120" s="109"/>
      <c r="I120" s="109"/>
    </row>
    <row r="121" spans="1:9" s="97" customFormat="1" ht="25.5">
      <c r="A121" s="107" t="s">
        <v>1467</v>
      </c>
      <c r="B121" s="107" t="s">
        <v>289</v>
      </c>
      <c r="C121" s="107" t="s">
        <v>1185</v>
      </c>
      <c r="D121" s="107" t="s">
        <v>770</v>
      </c>
      <c r="E121" s="108"/>
      <c r="F121" s="108">
        <v>4550</v>
      </c>
      <c r="G121" s="108"/>
      <c r="H121" s="109"/>
      <c r="I121" s="109"/>
    </row>
    <row r="122" spans="1:9" s="97" customFormat="1" ht="12.75">
      <c r="A122" s="107" t="s">
        <v>1594</v>
      </c>
      <c r="B122" s="107" t="s">
        <v>289</v>
      </c>
      <c r="C122" s="107" t="s">
        <v>1185</v>
      </c>
      <c r="D122" s="107" t="s">
        <v>771</v>
      </c>
      <c r="E122" s="108"/>
      <c r="F122" s="108">
        <v>5824.175824175821</v>
      </c>
      <c r="G122" s="108"/>
      <c r="H122" s="109"/>
      <c r="I122" s="109"/>
    </row>
    <row r="123" spans="1:9" s="97" customFormat="1" ht="25.5">
      <c r="A123" s="107" t="s">
        <v>352</v>
      </c>
      <c r="B123" s="107" t="s">
        <v>289</v>
      </c>
      <c r="C123" s="107" t="s">
        <v>1185</v>
      </c>
      <c r="D123" s="107" t="s">
        <v>772</v>
      </c>
      <c r="E123" s="108"/>
      <c r="F123" s="108">
        <v>11260.273972602701</v>
      </c>
      <c r="G123" s="108"/>
      <c r="H123" s="109"/>
      <c r="I123" s="109"/>
    </row>
    <row r="124" spans="1:9" s="97" customFormat="1" ht="25.5" customHeight="1">
      <c r="A124" s="107" t="s">
        <v>1468</v>
      </c>
      <c r="B124" s="107" t="s">
        <v>289</v>
      </c>
      <c r="C124" s="107" t="s">
        <v>1185</v>
      </c>
      <c r="D124" s="107" t="s">
        <v>773</v>
      </c>
      <c r="E124" s="108"/>
      <c r="F124" s="108">
        <v>13763.7362637363</v>
      </c>
      <c r="G124" s="108"/>
      <c r="H124" s="109"/>
      <c r="I124" s="109"/>
    </row>
    <row r="125" spans="1:9" s="97" customFormat="1" ht="38.25">
      <c r="A125" s="107" t="s">
        <v>290</v>
      </c>
      <c r="B125" s="107" t="s">
        <v>289</v>
      </c>
      <c r="C125" s="107" t="s">
        <v>291</v>
      </c>
      <c r="D125" s="107" t="s">
        <v>774</v>
      </c>
      <c r="E125" s="108"/>
      <c r="F125" s="108">
        <v>19290.5000508801</v>
      </c>
      <c r="G125" s="108"/>
      <c r="H125" s="109"/>
      <c r="I125" s="109"/>
    </row>
    <row r="126" spans="1:9" ht="25.5">
      <c r="A126" s="110"/>
      <c r="B126" s="110" t="s">
        <v>289</v>
      </c>
      <c r="C126" s="110" t="s">
        <v>1182</v>
      </c>
      <c r="D126" s="115" t="s">
        <v>1080</v>
      </c>
      <c r="E126" s="111">
        <v>191125</v>
      </c>
      <c r="F126" s="108"/>
      <c r="G126" s="108"/>
      <c r="H126" s="109"/>
      <c r="I126" s="109"/>
    </row>
    <row r="127" spans="1:9" ht="25.5">
      <c r="A127" s="110"/>
      <c r="B127" s="110" t="s">
        <v>289</v>
      </c>
      <c r="C127" s="110" t="s">
        <v>1182</v>
      </c>
      <c r="D127" s="110" t="s">
        <v>775</v>
      </c>
      <c r="E127" s="111">
        <v>24657.5342465753</v>
      </c>
      <c r="F127" s="108"/>
      <c r="G127" s="108"/>
      <c r="H127" s="109"/>
      <c r="I127" s="109"/>
    </row>
    <row r="128" spans="1:9" ht="25.5">
      <c r="A128" s="110"/>
      <c r="B128" s="110" t="s">
        <v>289</v>
      </c>
      <c r="C128" s="110" t="s">
        <v>1182</v>
      </c>
      <c r="D128" s="110" t="s">
        <v>776</v>
      </c>
      <c r="E128" s="111">
        <v>87116.4</v>
      </c>
      <c r="F128" s="108"/>
      <c r="G128" s="108"/>
      <c r="H128" s="109"/>
      <c r="I128" s="109"/>
    </row>
    <row r="129" spans="1:9" s="97" customFormat="1" ht="25.5">
      <c r="A129" s="107" t="s">
        <v>665</v>
      </c>
      <c r="B129" s="107" t="s">
        <v>818</v>
      </c>
      <c r="C129" s="107" t="s">
        <v>1185</v>
      </c>
      <c r="D129" s="107" t="s">
        <v>777</v>
      </c>
      <c r="E129" s="108"/>
      <c r="F129" s="108">
        <v>2000</v>
      </c>
      <c r="G129" s="108"/>
      <c r="H129" s="109"/>
      <c r="I129" s="109"/>
    </row>
    <row r="130" spans="1:9" ht="25.5">
      <c r="A130" s="110"/>
      <c r="B130" s="110" t="s">
        <v>818</v>
      </c>
      <c r="C130" s="110" t="s">
        <v>1182</v>
      </c>
      <c r="D130" s="110" t="s">
        <v>1321</v>
      </c>
      <c r="E130" s="111">
        <v>48000</v>
      </c>
      <c r="F130" s="108"/>
      <c r="G130" s="108"/>
      <c r="H130" s="109"/>
      <c r="I130" s="109"/>
    </row>
    <row r="131" spans="1:9" ht="38.25">
      <c r="A131" s="110"/>
      <c r="B131" s="110" t="s">
        <v>818</v>
      </c>
      <c r="C131" s="110" t="s">
        <v>1182</v>
      </c>
      <c r="D131" s="110" t="s">
        <v>924</v>
      </c>
      <c r="E131" s="111">
        <v>27966.528</v>
      </c>
      <c r="F131" s="108"/>
      <c r="G131" s="108"/>
      <c r="H131" s="109"/>
      <c r="I131" s="109"/>
    </row>
    <row r="132" spans="1:9" ht="25.5">
      <c r="A132" s="110"/>
      <c r="B132" s="110" t="s">
        <v>818</v>
      </c>
      <c r="C132" s="110" t="s">
        <v>1522</v>
      </c>
      <c r="D132" s="110" t="s">
        <v>1322</v>
      </c>
      <c r="E132" s="111">
        <v>1810.5</v>
      </c>
      <c r="F132" s="108"/>
      <c r="G132" s="108"/>
      <c r="H132" s="109"/>
      <c r="I132" s="109"/>
    </row>
    <row r="133" spans="1:9" ht="51">
      <c r="A133" s="110"/>
      <c r="B133" s="110" t="s">
        <v>825</v>
      </c>
      <c r="C133" s="110" t="s">
        <v>1182</v>
      </c>
      <c r="D133" s="110" t="s">
        <v>778</v>
      </c>
      <c r="E133" s="111">
        <v>1274.0441</v>
      </c>
      <c r="F133" s="108"/>
      <c r="G133" s="108"/>
      <c r="H133" s="109"/>
      <c r="I133" s="109"/>
    </row>
    <row r="134" spans="1:9" s="97" customFormat="1" ht="51">
      <c r="A134" s="107" t="s">
        <v>1469</v>
      </c>
      <c r="B134" s="107" t="s">
        <v>1331</v>
      </c>
      <c r="C134" s="107" t="s">
        <v>1332</v>
      </c>
      <c r="D134" s="107" t="s">
        <v>779</v>
      </c>
      <c r="E134" s="108"/>
      <c r="F134" s="108">
        <v>14560.4395604396</v>
      </c>
      <c r="G134" s="108"/>
      <c r="H134" s="109"/>
      <c r="I134" s="109"/>
    </row>
    <row r="135" spans="1:9" s="97" customFormat="1" ht="25.5">
      <c r="A135" s="107"/>
      <c r="B135" s="107" t="s">
        <v>1331</v>
      </c>
      <c r="C135" s="107" t="s">
        <v>1183</v>
      </c>
      <c r="D135" s="107" t="s">
        <v>984</v>
      </c>
      <c r="E135" s="108"/>
      <c r="F135" s="108"/>
      <c r="G135" s="108">
        <v>38662.5389131417</v>
      </c>
      <c r="H135" s="109"/>
      <c r="I135" s="109"/>
    </row>
    <row r="136" spans="1:9" ht="38.25">
      <c r="A136" s="110"/>
      <c r="B136" s="110" t="s">
        <v>826</v>
      </c>
      <c r="C136" s="110" t="s">
        <v>1182</v>
      </c>
      <c r="D136" s="110" t="s">
        <v>780</v>
      </c>
      <c r="E136" s="111">
        <v>40343.9652</v>
      </c>
      <c r="F136" s="108"/>
      <c r="G136" s="108"/>
      <c r="H136" s="109"/>
      <c r="I136" s="109"/>
    </row>
    <row r="137" spans="1:9" s="97" customFormat="1" ht="25.5">
      <c r="A137" s="107" t="s">
        <v>686</v>
      </c>
      <c r="B137" s="107" t="s">
        <v>828</v>
      </c>
      <c r="C137" s="107" t="s">
        <v>1185</v>
      </c>
      <c r="D137" s="107" t="s">
        <v>781</v>
      </c>
      <c r="E137" s="108"/>
      <c r="F137" s="108">
        <v>2000</v>
      </c>
      <c r="G137" s="108"/>
      <c r="H137" s="109"/>
      <c r="I137" s="109"/>
    </row>
    <row r="138" spans="1:9" s="97" customFormat="1" ht="25.5">
      <c r="A138" s="107" t="s">
        <v>684</v>
      </c>
      <c r="B138" s="107" t="s">
        <v>828</v>
      </c>
      <c r="C138" s="107" t="s">
        <v>1185</v>
      </c>
      <c r="D138" s="107" t="s">
        <v>782</v>
      </c>
      <c r="E138" s="108"/>
      <c r="F138" s="108">
        <v>3125</v>
      </c>
      <c r="G138" s="108"/>
      <c r="H138" s="109"/>
      <c r="I138" s="109"/>
    </row>
    <row r="139" spans="1:9" s="97" customFormat="1" ht="25.5">
      <c r="A139" s="107" t="s">
        <v>680</v>
      </c>
      <c r="B139" s="107" t="s">
        <v>828</v>
      </c>
      <c r="C139" s="107" t="s">
        <v>1185</v>
      </c>
      <c r="D139" s="107" t="s">
        <v>679</v>
      </c>
      <c r="E139" s="108"/>
      <c r="F139" s="108">
        <v>6979.4238683127605</v>
      </c>
      <c r="G139" s="108"/>
      <c r="H139" s="109"/>
      <c r="I139" s="109"/>
    </row>
    <row r="140" spans="1:9" s="97" customFormat="1" ht="25.5">
      <c r="A140" s="107" t="s">
        <v>682</v>
      </c>
      <c r="B140" s="107" t="s">
        <v>828</v>
      </c>
      <c r="C140" s="107" t="s">
        <v>211</v>
      </c>
      <c r="D140" s="107" t="s">
        <v>783</v>
      </c>
      <c r="E140" s="108"/>
      <c r="F140" s="108">
        <v>31615.384615384603</v>
      </c>
      <c r="G140" s="108"/>
      <c r="H140" s="109"/>
      <c r="I140" s="109"/>
    </row>
    <row r="141" spans="1:9" ht="25.5">
      <c r="A141" s="110"/>
      <c r="B141" s="110" t="s">
        <v>828</v>
      </c>
      <c r="C141" s="110" t="s">
        <v>1182</v>
      </c>
      <c r="D141" s="110" t="s">
        <v>784</v>
      </c>
      <c r="E141" s="111">
        <v>74861</v>
      </c>
      <c r="F141" s="108"/>
      <c r="G141" s="108"/>
      <c r="H141" s="109"/>
      <c r="I141" s="109"/>
    </row>
    <row r="142" spans="1:9" ht="25.5">
      <c r="A142" s="110"/>
      <c r="B142" s="110" t="s">
        <v>828</v>
      </c>
      <c r="C142" s="110" t="s">
        <v>836</v>
      </c>
      <c r="D142" s="110" t="s">
        <v>785</v>
      </c>
      <c r="E142" s="111">
        <v>41697.2602739726</v>
      </c>
      <c r="F142" s="108"/>
      <c r="G142" s="108"/>
      <c r="H142" s="109"/>
      <c r="I142" s="109"/>
    </row>
    <row r="143" spans="1:9" ht="25.5">
      <c r="A143" s="110"/>
      <c r="B143" s="110" t="s">
        <v>832</v>
      </c>
      <c r="C143" s="110" t="s">
        <v>1182</v>
      </c>
      <c r="D143" s="110" t="s">
        <v>831</v>
      </c>
      <c r="E143" s="111">
        <v>3030</v>
      </c>
      <c r="F143" s="108"/>
      <c r="G143" s="108"/>
      <c r="H143" s="109"/>
      <c r="I143" s="109"/>
    </row>
    <row r="144" spans="1:9" s="97" customFormat="1" ht="25.5">
      <c r="A144" s="107"/>
      <c r="B144" s="107" t="s">
        <v>833</v>
      </c>
      <c r="C144" s="107" t="s">
        <v>1337</v>
      </c>
      <c r="D144" s="107" t="s">
        <v>834</v>
      </c>
      <c r="E144" s="108"/>
      <c r="F144" s="108"/>
      <c r="G144" s="108">
        <v>199726.02739726</v>
      </c>
      <c r="H144" s="109"/>
      <c r="I144" s="109"/>
    </row>
    <row r="145" spans="1:9" ht="38.25">
      <c r="A145" s="110"/>
      <c r="B145" s="110" t="s">
        <v>833</v>
      </c>
      <c r="C145" s="110" t="s">
        <v>1196</v>
      </c>
      <c r="D145" s="110" t="s">
        <v>786</v>
      </c>
      <c r="E145" s="111">
        <v>55000</v>
      </c>
      <c r="F145" s="108"/>
      <c r="G145" s="108"/>
      <c r="H145" s="109"/>
      <c r="I145" s="109"/>
    </row>
    <row r="146" spans="1:9" ht="51">
      <c r="A146" s="110"/>
      <c r="B146" s="110" t="s">
        <v>833</v>
      </c>
      <c r="C146" s="110" t="s">
        <v>1182</v>
      </c>
      <c r="D146" s="110" t="s">
        <v>778</v>
      </c>
      <c r="E146" s="111">
        <v>1274.0441</v>
      </c>
      <c r="F146" s="108"/>
      <c r="G146" s="108"/>
      <c r="H146" s="109"/>
      <c r="I146" s="109"/>
    </row>
    <row r="147" spans="1:9" ht="38.25">
      <c r="A147" s="110"/>
      <c r="B147" s="110" t="s">
        <v>833</v>
      </c>
      <c r="C147" s="110" t="s">
        <v>1183</v>
      </c>
      <c r="D147" s="110" t="s">
        <v>787</v>
      </c>
      <c r="E147" s="111">
        <v>25000</v>
      </c>
      <c r="F147" s="108"/>
      <c r="G147" s="108"/>
      <c r="H147" s="109"/>
      <c r="I147" s="109"/>
    </row>
    <row r="148" spans="1:9" ht="25.5">
      <c r="A148" s="110"/>
      <c r="B148" s="110" t="s">
        <v>833</v>
      </c>
      <c r="C148" s="110" t="s">
        <v>1182</v>
      </c>
      <c r="D148" s="110" t="s">
        <v>788</v>
      </c>
      <c r="E148" s="111">
        <v>440927</v>
      </c>
      <c r="F148" s="108"/>
      <c r="G148" s="108"/>
      <c r="H148" s="109"/>
      <c r="I148" s="109"/>
    </row>
    <row r="149" spans="1:9" ht="25.5">
      <c r="A149" s="110"/>
      <c r="B149" s="110" t="s">
        <v>833</v>
      </c>
      <c r="C149" s="110" t="s">
        <v>1182</v>
      </c>
      <c r="D149" s="110" t="s">
        <v>789</v>
      </c>
      <c r="E149" s="111">
        <v>300000</v>
      </c>
      <c r="F149" s="108"/>
      <c r="G149" s="108"/>
      <c r="H149" s="109"/>
      <c r="I149" s="109"/>
    </row>
    <row r="150" spans="1:9" ht="38.25">
      <c r="A150" s="110"/>
      <c r="B150" s="110" t="s">
        <v>833</v>
      </c>
      <c r="C150" s="110" t="s">
        <v>485</v>
      </c>
      <c r="D150" s="110" t="s">
        <v>790</v>
      </c>
      <c r="E150" s="111">
        <v>160</v>
      </c>
      <c r="F150" s="108"/>
      <c r="G150" s="108"/>
      <c r="H150" s="109"/>
      <c r="I150" s="109"/>
    </row>
    <row r="151" spans="1:9" ht="25.5">
      <c r="A151" s="110"/>
      <c r="B151" s="110" t="s">
        <v>833</v>
      </c>
      <c r="C151" s="110" t="s">
        <v>1191</v>
      </c>
      <c r="D151" s="110" t="s">
        <v>791</v>
      </c>
      <c r="E151" s="111">
        <v>31374.737068358198</v>
      </c>
      <c r="F151" s="108"/>
      <c r="G151" s="108"/>
      <c r="H151" s="109"/>
      <c r="I151" s="109"/>
    </row>
    <row r="152" spans="1:9" ht="38.25">
      <c r="A152" s="110"/>
      <c r="B152" s="110" t="s">
        <v>833</v>
      </c>
      <c r="C152" s="110" t="s">
        <v>485</v>
      </c>
      <c r="D152" s="110" t="s">
        <v>792</v>
      </c>
      <c r="E152" s="111">
        <v>5500</v>
      </c>
      <c r="F152" s="108"/>
      <c r="G152" s="108"/>
      <c r="H152" s="109"/>
      <c r="I152" s="109"/>
    </row>
    <row r="153" spans="1:9" ht="38.25">
      <c r="A153" s="110"/>
      <c r="B153" s="110" t="s">
        <v>833</v>
      </c>
      <c r="C153" s="110" t="s">
        <v>1182</v>
      </c>
      <c r="D153" s="110" t="s">
        <v>1336</v>
      </c>
      <c r="E153" s="111">
        <v>53950</v>
      </c>
      <c r="F153" s="108"/>
      <c r="G153" s="108"/>
      <c r="H153" s="109"/>
      <c r="I153" s="109"/>
    </row>
    <row r="154" spans="1:9" ht="25.5">
      <c r="A154" s="110"/>
      <c r="B154" s="110" t="s">
        <v>835</v>
      </c>
      <c r="C154" s="110" t="s">
        <v>1197</v>
      </c>
      <c r="D154" s="110" t="s">
        <v>793</v>
      </c>
      <c r="E154" s="111">
        <v>33529.85</v>
      </c>
      <c r="F154" s="108"/>
      <c r="G154" s="108"/>
      <c r="H154" s="109"/>
      <c r="I154" s="109"/>
    </row>
    <row r="155" spans="1:9" ht="25.5">
      <c r="A155" s="110"/>
      <c r="B155" s="110" t="s">
        <v>835</v>
      </c>
      <c r="C155" s="110" t="s">
        <v>1206</v>
      </c>
      <c r="D155" s="110" t="s">
        <v>794</v>
      </c>
      <c r="E155" s="111">
        <v>3708.79120879121</v>
      </c>
      <c r="F155" s="108"/>
      <c r="G155" s="108"/>
      <c r="H155" s="109"/>
      <c r="I155" s="109"/>
    </row>
    <row r="156" spans="1:9" s="97" customFormat="1" ht="38.25">
      <c r="A156" s="107" t="s">
        <v>1470</v>
      </c>
      <c r="B156" s="107" t="s">
        <v>851</v>
      </c>
      <c r="C156" s="107" t="s">
        <v>1183</v>
      </c>
      <c r="D156" s="107" t="s">
        <v>1353</v>
      </c>
      <c r="E156" s="108"/>
      <c r="F156" s="108">
        <v>10992.548547343102</v>
      </c>
      <c r="G156" s="108"/>
      <c r="H156" s="109"/>
      <c r="I156" s="109"/>
    </row>
    <row r="157" spans="1:9" s="97" customFormat="1" ht="38.25">
      <c r="A157" s="107" t="s">
        <v>1470</v>
      </c>
      <c r="B157" s="107" t="s">
        <v>851</v>
      </c>
      <c r="C157" s="107" t="s">
        <v>1190</v>
      </c>
      <c r="D157" s="107" t="s">
        <v>796</v>
      </c>
      <c r="E157" s="108"/>
      <c r="F157" s="108">
        <v>10992.548547343102</v>
      </c>
      <c r="G157" s="108"/>
      <c r="H157" s="109"/>
      <c r="I157" s="109"/>
    </row>
    <row r="158" spans="1:9" s="97" customFormat="1" ht="12.75">
      <c r="A158" s="107"/>
      <c r="B158" s="107" t="s">
        <v>851</v>
      </c>
      <c r="C158" s="107" t="s">
        <v>1185</v>
      </c>
      <c r="D158" s="107" t="s">
        <v>795</v>
      </c>
      <c r="E158" s="108"/>
      <c r="F158" s="108"/>
      <c r="G158" s="108">
        <v>9997.817251241911</v>
      </c>
      <c r="H158" s="109"/>
      <c r="I158" s="109"/>
    </row>
    <row r="159" spans="1:9" ht="12.75">
      <c r="A159" s="110"/>
      <c r="B159" s="110" t="s">
        <v>851</v>
      </c>
      <c r="C159" s="110" t="s">
        <v>1185</v>
      </c>
      <c r="D159" s="110" t="s">
        <v>795</v>
      </c>
      <c r="E159" s="111">
        <v>14996.725876862902</v>
      </c>
      <c r="F159" s="108"/>
      <c r="G159" s="108"/>
      <c r="H159" s="109"/>
      <c r="I159" s="109"/>
    </row>
    <row r="160" spans="1:9" ht="25.5">
      <c r="A160" s="110"/>
      <c r="B160" s="110" t="s">
        <v>851</v>
      </c>
      <c r="C160" s="110" t="s">
        <v>1182</v>
      </c>
      <c r="D160" s="110" t="s">
        <v>797</v>
      </c>
      <c r="E160" s="111">
        <v>78129</v>
      </c>
      <c r="F160" s="108"/>
      <c r="G160" s="108"/>
      <c r="H160" s="109"/>
      <c r="I160" s="109"/>
    </row>
    <row r="161" spans="1:9" ht="25.5">
      <c r="A161" s="110"/>
      <c r="B161" s="110" t="s">
        <v>851</v>
      </c>
      <c r="C161" s="110" t="s">
        <v>1190</v>
      </c>
      <c r="D161" s="110" t="s">
        <v>798</v>
      </c>
      <c r="E161" s="111">
        <v>74949.1946409755</v>
      </c>
      <c r="F161" s="108"/>
      <c r="G161" s="108"/>
      <c r="H161" s="109"/>
      <c r="I161" s="109"/>
    </row>
    <row r="162" spans="1:9" s="97" customFormat="1" ht="38.25">
      <c r="A162" s="107" t="s">
        <v>1471</v>
      </c>
      <c r="B162" s="107" t="s">
        <v>1358</v>
      </c>
      <c r="C162" s="107" t="s">
        <v>1185</v>
      </c>
      <c r="D162" s="107" t="s">
        <v>800</v>
      </c>
      <c r="E162" s="108"/>
      <c r="F162" s="108">
        <v>7570.99697885196</v>
      </c>
      <c r="G162" s="108"/>
      <c r="H162" s="109"/>
      <c r="I162" s="109"/>
    </row>
    <row r="163" spans="1:9" s="97" customFormat="1" ht="25.5">
      <c r="A163" s="107" t="s">
        <v>701</v>
      </c>
      <c r="B163" s="107" t="s">
        <v>1358</v>
      </c>
      <c r="C163" s="107" t="s">
        <v>702</v>
      </c>
      <c r="D163" s="107" t="s">
        <v>801</v>
      </c>
      <c r="E163" s="108"/>
      <c r="F163" s="108">
        <v>33243.5769230769</v>
      </c>
      <c r="G163" s="108"/>
      <c r="H163" s="109"/>
      <c r="I163" s="109"/>
    </row>
    <row r="164" spans="1:9" s="97" customFormat="1" ht="25.5">
      <c r="A164" s="107"/>
      <c r="B164" s="107" t="s">
        <v>1358</v>
      </c>
      <c r="C164" s="107" t="s">
        <v>1337</v>
      </c>
      <c r="D164" s="107" t="s">
        <v>799</v>
      </c>
      <c r="E164" s="108"/>
      <c r="F164" s="108"/>
      <c r="G164" s="108">
        <v>99863.01369863011</v>
      </c>
      <c r="H164" s="109"/>
      <c r="I164" s="109"/>
    </row>
    <row r="165" spans="1:9" ht="25.5">
      <c r="A165" s="110"/>
      <c r="B165" s="110" t="s">
        <v>1358</v>
      </c>
      <c r="C165" s="110" t="s">
        <v>1182</v>
      </c>
      <c r="D165" s="110" t="s">
        <v>802</v>
      </c>
      <c r="E165" s="111">
        <v>131619</v>
      </c>
      <c r="F165" s="108"/>
      <c r="G165" s="108"/>
      <c r="H165" s="109"/>
      <c r="I165" s="109"/>
    </row>
    <row r="166" spans="1:9" ht="25.5">
      <c r="A166" s="110"/>
      <c r="B166" s="110" t="s">
        <v>1358</v>
      </c>
      <c r="C166" s="110" t="s">
        <v>1182</v>
      </c>
      <c r="D166" s="110" t="s">
        <v>803</v>
      </c>
      <c r="E166" s="111">
        <v>127629</v>
      </c>
      <c r="F166" s="108"/>
      <c r="G166" s="108"/>
      <c r="H166" s="109"/>
      <c r="I166" s="109"/>
    </row>
    <row r="167" spans="1:9" s="97" customFormat="1" ht="25.5">
      <c r="A167" s="107"/>
      <c r="B167" s="107" t="s">
        <v>706</v>
      </c>
      <c r="C167" s="107" t="s">
        <v>1206</v>
      </c>
      <c r="D167" s="107" t="s">
        <v>804</v>
      </c>
      <c r="E167" s="108"/>
      <c r="F167" s="108"/>
      <c r="G167" s="108">
        <v>11997.380701490301</v>
      </c>
      <c r="H167" s="109"/>
      <c r="I167" s="109"/>
    </row>
    <row r="168" spans="1:9" s="97" customFormat="1" ht="12.75">
      <c r="A168" s="107" t="s">
        <v>1472</v>
      </c>
      <c r="B168" s="107" t="s">
        <v>852</v>
      </c>
      <c r="C168" s="107" t="s">
        <v>1185</v>
      </c>
      <c r="D168" s="107" t="s">
        <v>805</v>
      </c>
      <c r="E168" s="108"/>
      <c r="F168" s="108">
        <v>1456.0439560439602</v>
      </c>
      <c r="G168" s="108"/>
      <c r="H168" s="109"/>
      <c r="I168" s="109"/>
    </row>
    <row r="169" spans="1:9" s="97" customFormat="1" ht="25.5">
      <c r="A169" s="107" t="s">
        <v>1473</v>
      </c>
      <c r="B169" s="107" t="s">
        <v>852</v>
      </c>
      <c r="C169" s="107" t="s">
        <v>1184</v>
      </c>
      <c r="D169" s="107" t="s">
        <v>806</v>
      </c>
      <c r="E169" s="108"/>
      <c r="F169" s="108">
        <v>7506.849315068491</v>
      </c>
      <c r="G169" s="108"/>
      <c r="H169" s="109"/>
      <c r="I169" s="109"/>
    </row>
    <row r="170" spans="1:9" ht="25.5">
      <c r="A170" s="110"/>
      <c r="B170" s="110" t="s">
        <v>852</v>
      </c>
      <c r="C170" s="110" t="s">
        <v>1182</v>
      </c>
      <c r="D170" s="110" t="s">
        <v>807</v>
      </c>
      <c r="E170" s="111">
        <v>56250</v>
      </c>
      <c r="F170" s="108"/>
      <c r="G170" s="108"/>
      <c r="H170" s="109"/>
      <c r="I170" s="109"/>
    </row>
    <row r="171" spans="1:9" ht="25.5">
      <c r="A171" s="110"/>
      <c r="B171" s="110" t="s">
        <v>852</v>
      </c>
      <c r="C171" s="110" t="s">
        <v>1182</v>
      </c>
      <c r="D171" s="110" t="s">
        <v>808</v>
      </c>
      <c r="E171" s="111">
        <v>123708</v>
      </c>
      <c r="F171" s="108"/>
      <c r="G171" s="108"/>
      <c r="H171" s="109"/>
      <c r="I171" s="109"/>
    </row>
    <row r="172" spans="1:9" ht="25.5">
      <c r="A172" s="110"/>
      <c r="B172" s="110" t="s">
        <v>852</v>
      </c>
      <c r="C172" s="110" t="s">
        <v>1097</v>
      </c>
      <c r="D172" s="110" t="s">
        <v>809</v>
      </c>
      <c r="E172" s="111">
        <v>39890.4109589041</v>
      </c>
      <c r="F172" s="108"/>
      <c r="G172" s="108"/>
      <c r="H172" s="109"/>
      <c r="I172" s="109"/>
    </row>
    <row r="173" spans="1:9" ht="25.5">
      <c r="A173" s="110"/>
      <c r="B173" s="110" t="s">
        <v>852</v>
      </c>
      <c r="C173" s="110" t="s">
        <v>1182</v>
      </c>
      <c r="D173" s="110" t="s">
        <v>1000</v>
      </c>
      <c r="E173" s="111">
        <v>142008</v>
      </c>
      <c r="F173" s="108"/>
      <c r="G173" s="108"/>
      <c r="H173" s="109"/>
      <c r="I173" s="109"/>
    </row>
    <row r="174" spans="1:9" ht="25.5">
      <c r="A174" s="110"/>
      <c r="B174" s="110" t="s">
        <v>852</v>
      </c>
      <c r="C174" s="110" t="s">
        <v>1182</v>
      </c>
      <c r="D174" s="110" t="s">
        <v>810</v>
      </c>
      <c r="E174" s="111">
        <v>250000</v>
      </c>
      <c r="F174" s="108"/>
      <c r="G174" s="108"/>
      <c r="H174" s="109"/>
      <c r="I174" s="109"/>
    </row>
    <row r="175" spans="1:9" s="97" customFormat="1" ht="25.5">
      <c r="A175" s="107" t="s">
        <v>861</v>
      </c>
      <c r="B175" s="107" t="s">
        <v>858</v>
      </c>
      <c r="C175" s="107" t="s">
        <v>1185</v>
      </c>
      <c r="D175" s="107" t="s">
        <v>811</v>
      </c>
      <c r="E175" s="108"/>
      <c r="F175" s="108">
        <v>260.27397260274006</v>
      </c>
      <c r="G175" s="108"/>
      <c r="H175" s="109"/>
      <c r="I175" s="109"/>
    </row>
    <row r="176" spans="1:9" s="97" customFormat="1" ht="25.5">
      <c r="A176" s="107" t="s">
        <v>375</v>
      </c>
      <c r="B176" s="107" t="s">
        <v>858</v>
      </c>
      <c r="C176" s="107" t="s">
        <v>376</v>
      </c>
      <c r="D176" s="107" t="s">
        <v>812</v>
      </c>
      <c r="E176" s="108"/>
      <c r="F176" s="108">
        <v>9470.80767123288</v>
      </c>
      <c r="G176" s="108"/>
      <c r="H176" s="109"/>
      <c r="I176" s="109"/>
    </row>
    <row r="177" spans="1:9" s="97" customFormat="1" ht="38.25">
      <c r="A177" s="107" t="s">
        <v>373</v>
      </c>
      <c r="B177" s="107" t="s">
        <v>858</v>
      </c>
      <c r="C177" s="107" t="s">
        <v>853</v>
      </c>
      <c r="D177" s="107" t="s">
        <v>813</v>
      </c>
      <c r="E177" s="108"/>
      <c r="F177" s="108">
        <v>12975.632183908001</v>
      </c>
      <c r="G177" s="108"/>
      <c r="H177" s="109"/>
      <c r="I177" s="109"/>
    </row>
    <row r="178" spans="1:9" s="97" customFormat="1" ht="38.25">
      <c r="A178" s="107" t="s">
        <v>373</v>
      </c>
      <c r="B178" s="107" t="s">
        <v>858</v>
      </c>
      <c r="C178" s="107" t="s">
        <v>853</v>
      </c>
      <c r="D178" s="107" t="s">
        <v>813</v>
      </c>
      <c r="E178" s="108"/>
      <c r="F178" s="108">
        <v>16062.0689655172</v>
      </c>
      <c r="G178" s="108"/>
      <c r="H178" s="109"/>
      <c r="I178" s="109"/>
    </row>
    <row r="179" spans="1:9" s="97" customFormat="1" ht="25.5">
      <c r="A179" s="107" t="s">
        <v>378</v>
      </c>
      <c r="B179" s="107" t="s">
        <v>858</v>
      </c>
      <c r="C179" s="107" t="s">
        <v>1185</v>
      </c>
      <c r="D179" s="107" t="s">
        <v>814</v>
      </c>
      <c r="E179" s="108"/>
      <c r="F179" s="108">
        <v>16657.5342465753</v>
      </c>
      <c r="G179" s="108"/>
      <c r="H179" s="109"/>
      <c r="I179" s="109"/>
    </row>
    <row r="180" spans="1:9" s="97" customFormat="1" ht="25.5">
      <c r="A180" s="107" t="s">
        <v>1474</v>
      </c>
      <c r="B180" s="107" t="s">
        <v>858</v>
      </c>
      <c r="C180" s="107" t="s">
        <v>1183</v>
      </c>
      <c r="D180" s="107" t="s">
        <v>1360</v>
      </c>
      <c r="E180" s="108"/>
      <c r="F180" s="108">
        <v>19995.6345024838</v>
      </c>
      <c r="G180" s="108"/>
      <c r="H180" s="109"/>
      <c r="I180" s="109"/>
    </row>
    <row r="181" spans="1:9" ht="25.5">
      <c r="A181" s="110"/>
      <c r="B181" s="110" t="s">
        <v>858</v>
      </c>
      <c r="C181" s="110" t="s">
        <v>1182</v>
      </c>
      <c r="D181" s="110" t="s">
        <v>1361</v>
      </c>
      <c r="E181" s="111">
        <v>166188</v>
      </c>
      <c r="F181" s="108"/>
      <c r="G181" s="108"/>
      <c r="H181" s="109"/>
      <c r="I181" s="109"/>
    </row>
    <row r="182" spans="1:9" ht="25.5">
      <c r="A182" s="110"/>
      <c r="B182" s="110" t="s">
        <v>858</v>
      </c>
      <c r="C182" s="110" t="s">
        <v>1182</v>
      </c>
      <c r="D182" s="110" t="s">
        <v>1362</v>
      </c>
      <c r="E182" s="111">
        <v>100736.438356164</v>
      </c>
      <c r="F182" s="108"/>
      <c r="G182" s="108"/>
      <c r="H182" s="109"/>
      <c r="I182" s="109"/>
    </row>
    <row r="183" spans="1:9" ht="25.5">
      <c r="A183" s="110"/>
      <c r="B183" s="110" t="s">
        <v>858</v>
      </c>
      <c r="C183" s="110" t="s">
        <v>1182</v>
      </c>
      <c r="D183" s="115" t="s">
        <v>1081</v>
      </c>
      <c r="E183" s="111">
        <v>194183</v>
      </c>
      <c r="F183" s="108"/>
      <c r="G183" s="108"/>
      <c r="H183" s="109"/>
      <c r="I183" s="109"/>
    </row>
    <row r="184" spans="1:9" s="97" customFormat="1" ht="51">
      <c r="A184" s="107"/>
      <c r="B184" s="107" t="s">
        <v>1102</v>
      </c>
      <c r="C184" s="107" t="s">
        <v>1183</v>
      </c>
      <c r="D184" s="107" t="s">
        <v>1363</v>
      </c>
      <c r="E184" s="108"/>
      <c r="F184" s="108"/>
      <c r="G184" s="108">
        <v>35945.6290079783</v>
      </c>
      <c r="H184" s="109"/>
      <c r="I184" s="109"/>
    </row>
    <row r="185" spans="1:9" ht="38.25">
      <c r="A185" s="110"/>
      <c r="B185" s="110" t="s">
        <v>1102</v>
      </c>
      <c r="C185" s="110" t="s">
        <v>710</v>
      </c>
      <c r="D185" s="110" t="s">
        <v>1364</v>
      </c>
      <c r="E185" s="111">
        <v>49985</v>
      </c>
      <c r="F185" s="108"/>
      <c r="G185" s="108"/>
      <c r="H185" s="109"/>
      <c r="I185" s="109"/>
    </row>
    <row r="186" spans="1:9" ht="51">
      <c r="A186" s="110"/>
      <c r="B186" s="110" t="s">
        <v>1102</v>
      </c>
      <c r="C186" s="110" t="s">
        <v>1183</v>
      </c>
      <c r="D186" s="110" t="s">
        <v>1363</v>
      </c>
      <c r="E186" s="111">
        <v>2465.75342465753</v>
      </c>
      <c r="F186" s="108"/>
      <c r="G186" s="108"/>
      <c r="H186" s="109"/>
      <c r="I186" s="109"/>
    </row>
    <row r="187" spans="1:9" ht="38.25">
      <c r="A187" s="110"/>
      <c r="B187" s="110" t="s">
        <v>1102</v>
      </c>
      <c r="C187" s="110" t="s">
        <v>1182</v>
      </c>
      <c r="D187" s="110" t="s">
        <v>51</v>
      </c>
      <c r="E187" s="111">
        <v>6561.975</v>
      </c>
      <c r="F187" s="108"/>
      <c r="G187" s="108"/>
      <c r="H187" s="109"/>
      <c r="I187" s="109"/>
    </row>
    <row r="188" spans="1:9" ht="25.5">
      <c r="A188" s="110"/>
      <c r="B188" s="110" t="s">
        <v>864</v>
      </c>
      <c r="C188" s="110" t="s">
        <v>1188</v>
      </c>
      <c r="D188" s="110" t="s">
        <v>1365</v>
      </c>
      <c r="E188" s="111">
        <v>148556.25</v>
      </c>
      <c r="F188" s="108"/>
      <c r="G188" s="108"/>
      <c r="H188" s="109"/>
      <c r="I188" s="109"/>
    </row>
    <row r="189" spans="1:9" ht="25.5">
      <c r="A189" s="110"/>
      <c r="B189" s="110" t="s">
        <v>864</v>
      </c>
      <c r="C189" s="110" t="s">
        <v>1194</v>
      </c>
      <c r="D189" s="110" t="s">
        <v>1365</v>
      </c>
      <c r="E189" s="111">
        <v>81493</v>
      </c>
      <c r="F189" s="108"/>
      <c r="G189" s="108"/>
      <c r="H189" s="109"/>
      <c r="I189" s="109"/>
    </row>
    <row r="190" spans="1:9" s="97" customFormat="1" ht="25.5">
      <c r="A190" s="107" t="s">
        <v>714</v>
      </c>
      <c r="B190" s="107" t="s">
        <v>866</v>
      </c>
      <c r="C190" s="107" t="s">
        <v>1185</v>
      </c>
      <c r="D190" s="107" t="s">
        <v>1367</v>
      </c>
      <c r="E190" s="108"/>
      <c r="F190" s="108">
        <v>597.363541807986</v>
      </c>
      <c r="G190" s="108"/>
      <c r="H190" s="109"/>
      <c r="I190" s="109"/>
    </row>
    <row r="191" spans="1:9" s="97" customFormat="1" ht="25.5">
      <c r="A191" s="107" t="s">
        <v>868</v>
      </c>
      <c r="B191" s="107" t="s">
        <v>866</v>
      </c>
      <c r="C191" s="107" t="s">
        <v>1185</v>
      </c>
      <c r="D191" s="107" t="s">
        <v>1368</v>
      </c>
      <c r="E191" s="108"/>
      <c r="F191" s="108">
        <v>4997.260273972601</v>
      </c>
      <c r="G191" s="108"/>
      <c r="H191" s="109"/>
      <c r="I191" s="109"/>
    </row>
    <row r="192" spans="1:9" s="97" customFormat="1" ht="25.5">
      <c r="A192" s="107" t="s">
        <v>1475</v>
      </c>
      <c r="B192" s="107" t="s">
        <v>866</v>
      </c>
      <c r="C192" s="107" t="s">
        <v>1185</v>
      </c>
      <c r="D192" s="107" t="s">
        <v>1369</v>
      </c>
      <c r="E192" s="108"/>
      <c r="F192" s="108">
        <v>6989.01098901099</v>
      </c>
      <c r="G192" s="108"/>
      <c r="H192" s="109"/>
      <c r="I192" s="109"/>
    </row>
    <row r="193" spans="1:9" s="97" customFormat="1" ht="25.5">
      <c r="A193" s="107"/>
      <c r="B193" s="107" t="s">
        <v>866</v>
      </c>
      <c r="C193" s="107" t="s">
        <v>1183</v>
      </c>
      <c r="D193" s="107" t="s">
        <v>1366</v>
      </c>
      <c r="E193" s="108"/>
      <c r="F193" s="108"/>
      <c r="G193" s="108">
        <v>30611.2197802198</v>
      </c>
      <c r="H193" s="109"/>
      <c r="I193" s="109"/>
    </row>
    <row r="194" spans="1:9" ht="12.75">
      <c r="A194" s="110"/>
      <c r="B194" s="110" t="s">
        <v>866</v>
      </c>
      <c r="C194" s="110" t="s">
        <v>1185</v>
      </c>
      <c r="D194" s="110" t="s">
        <v>1370</v>
      </c>
      <c r="E194" s="111">
        <v>7280.219780219781</v>
      </c>
      <c r="F194" s="108"/>
      <c r="G194" s="108"/>
      <c r="H194" s="109"/>
      <c r="I194" s="109"/>
    </row>
    <row r="195" spans="1:9" ht="25.5">
      <c r="A195" s="110"/>
      <c r="B195" s="110" t="s">
        <v>866</v>
      </c>
      <c r="C195" s="110" t="s">
        <v>1182</v>
      </c>
      <c r="D195" s="110" t="s">
        <v>1371</v>
      </c>
      <c r="E195" s="111">
        <v>77290</v>
      </c>
      <c r="F195" s="108"/>
      <c r="G195" s="108"/>
      <c r="H195" s="109"/>
      <c r="I195" s="109"/>
    </row>
    <row r="196" spans="1:9" ht="25.5">
      <c r="A196" s="110"/>
      <c r="B196" s="110" t="s">
        <v>866</v>
      </c>
      <c r="C196" s="110" t="s">
        <v>1352</v>
      </c>
      <c r="D196" s="115" t="s">
        <v>1082</v>
      </c>
      <c r="E196" s="111">
        <v>14794.5205479452</v>
      </c>
      <c r="F196" s="108"/>
      <c r="G196" s="108"/>
      <c r="H196" s="109"/>
      <c r="I196" s="109"/>
    </row>
    <row r="197" spans="1:9" ht="38.25">
      <c r="A197" s="110"/>
      <c r="B197" s="110" t="s">
        <v>866</v>
      </c>
      <c r="C197" s="110" t="s">
        <v>1198</v>
      </c>
      <c r="D197" s="110" t="s">
        <v>1372</v>
      </c>
      <c r="E197" s="111">
        <v>30000</v>
      </c>
      <c r="F197" s="108"/>
      <c r="G197" s="108"/>
      <c r="H197" s="109"/>
      <c r="I197" s="109"/>
    </row>
    <row r="198" spans="1:9" ht="25.5">
      <c r="A198" s="110"/>
      <c r="B198" s="110" t="s">
        <v>866</v>
      </c>
      <c r="C198" s="110" t="s">
        <v>836</v>
      </c>
      <c r="D198" s="110" t="s">
        <v>785</v>
      </c>
      <c r="E198" s="111">
        <v>41697.2602739726</v>
      </c>
      <c r="F198" s="108"/>
      <c r="G198" s="108"/>
      <c r="H198" s="109"/>
      <c r="I198" s="109"/>
    </row>
    <row r="199" spans="1:9" ht="25.5">
      <c r="A199" s="110"/>
      <c r="B199" s="110" t="s">
        <v>866</v>
      </c>
      <c r="C199" s="110" t="s">
        <v>1182</v>
      </c>
      <c r="D199" s="110" t="s">
        <v>1370</v>
      </c>
      <c r="E199" s="111">
        <v>128496</v>
      </c>
      <c r="F199" s="108"/>
      <c r="G199" s="108"/>
      <c r="H199" s="109"/>
      <c r="I199" s="109"/>
    </row>
    <row r="200" spans="1:9" ht="25.5">
      <c r="A200" s="110"/>
      <c r="B200" s="110" t="s">
        <v>872</v>
      </c>
      <c r="C200" s="110" t="s">
        <v>844</v>
      </c>
      <c r="D200" s="110" t="s">
        <v>1373</v>
      </c>
      <c r="E200" s="111">
        <v>600</v>
      </c>
      <c r="F200" s="108"/>
      <c r="G200" s="108"/>
      <c r="H200" s="109"/>
      <c r="I200" s="109"/>
    </row>
    <row r="201" spans="1:9" s="97" customFormat="1" ht="38.25">
      <c r="A201" s="107" t="s">
        <v>718</v>
      </c>
      <c r="B201" s="107" t="s">
        <v>874</v>
      </c>
      <c r="C201" s="107" t="s">
        <v>1185</v>
      </c>
      <c r="D201" s="107" t="s">
        <v>1374</v>
      </c>
      <c r="E201" s="108"/>
      <c r="F201" s="108">
        <v>2000</v>
      </c>
      <c r="G201" s="108"/>
      <c r="H201" s="109"/>
      <c r="I201" s="109"/>
    </row>
    <row r="202" spans="1:9" s="97" customFormat="1" ht="38.25">
      <c r="A202" s="107" t="s">
        <v>880</v>
      </c>
      <c r="B202" s="107" t="s">
        <v>874</v>
      </c>
      <c r="C202" s="107" t="s">
        <v>211</v>
      </c>
      <c r="D202" s="107" t="s">
        <v>1375</v>
      </c>
      <c r="E202" s="108"/>
      <c r="F202" s="108">
        <v>2835.6164383561604</v>
      </c>
      <c r="G202" s="108"/>
      <c r="H202" s="109"/>
      <c r="I202" s="109"/>
    </row>
    <row r="203" spans="1:9" s="97" customFormat="1" ht="12.75">
      <c r="A203" s="107" t="s">
        <v>1476</v>
      </c>
      <c r="B203" s="107" t="s">
        <v>874</v>
      </c>
      <c r="C203" s="107" t="s">
        <v>1185</v>
      </c>
      <c r="D203" s="107" t="s">
        <v>1376</v>
      </c>
      <c r="E203" s="108"/>
      <c r="F203" s="108">
        <v>4997.260273972601</v>
      </c>
      <c r="G203" s="108"/>
      <c r="H203" s="109"/>
      <c r="I203" s="109"/>
    </row>
    <row r="204" spans="1:9" s="97" customFormat="1" ht="38.25">
      <c r="A204" s="107" t="s">
        <v>880</v>
      </c>
      <c r="B204" s="107" t="s">
        <v>874</v>
      </c>
      <c r="C204" s="107" t="s">
        <v>1185</v>
      </c>
      <c r="D204" s="107" t="s">
        <v>1375</v>
      </c>
      <c r="E204" s="108"/>
      <c r="F204" s="108">
        <v>6989.01098901099</v>
      </c>
      <c r="G204" s="108"/>
      <c r="H204" s="109"/>
      <c r="I204" s="109"/>
    </row>
    <row r="205" spans="1:9" s="97" customFormat="1" ht="25.5">
      <c r="A205" s="107" t="s">
        <v>380</v>
      </c>
      <c r="B205" s="107" t="s">
        <v>874</v>
      </c>
      <c r="C205" s="107" t="s">
        <v>1185</v>
      </c>
      <c r="D205" s="107" t="s">
        <v>1377</v>
      </c>
      <c r="E205" s="108"/>
      <c r="F205" s="108">
        <v>9008.219178082189</v>
      </c>
      <c r="G205" s="108"/>
      <c r="H205" s="109"/>
      <c r="I205" s="109"/>
    </row>
    <row r="206" spans="1:9" s="97" customFormat="1" ht="25.5">
      <c r="A206" s="107" t="s">
        <v>716</v>
      </c>
      <c r="B206" s="107" t="s">
        <v>874</v>
      </c>
      <c r="C206" s="107" t="s">
        <v>1185</v>
      </c>
      <c r="D206" s="107" t="s">
        <v>1378</v>
      </c>
      <c r="E206" s="108"/>
      <c r="F206" s="108">
        <v>11648.3516483516</v>
      </c>
      <c r="G206" s="108"/>
      <c r="H206" s="109"/>
      <c r="I206" s="109"/>
    </row>
    <row r="207" spans="1:9" s="97" customFormat="1" ht="25.5">
      <c r="A207" s="107" t="s">
        <v>1477</v>
      </c>
      <c r="B207" s="107" t="s">
        <v>874</v>
      </c>
      <c r="C207" s="107" t="s">
        <v>1183</v>
      </c>
      <c r="D207" s="107" t="s">
        <v>1107</v>
      </c>
      <c r="E207" s="108"/>
      <c r="F207" s="108">
        <v>19990.967936173398</v>
      </c>
      <c r="G207" s="108"/>
      <c r="H207" s="109"/>
      <c r="I207" s="109"/>
    </row>
    <row r="208" spans="1:9" s="97" customFormat="1" ht="12.75">
      <c r="A208" s="107"/>
      <c r="B208" s="107" t="s">
        <v>874</v>
      </c>
      <c r="C208" s="107" t="s">
        <v>1185</v>
      </c>
      <c r="D208" s="107" t="s">
        <v>876</v>
      </c>
      <c r="E208" s="108"/>
      <c r="F208" s="108"/>
      <c r="G208" s="108">
        <v>9997.817251241911</v>
      </c>
      <c r="H208" s="109"/>
      <c r="I208" s="109"/>
    </row>
    <row r="209" spans="1:9" ht="12.75">
      <c r="A209" s="110"/>
      <c r="B209" s="110" t="s">
        <v>874</v>
      </c>
      <c r="C209" s="110" t="s">
        <v>1185</v>
      </c>
      <c r="D209" s="110" t="s">
        <v>1379</v>
      </c>
      <c r="E209" s="111">
        <v>166552.71</v>
      </c>
      <c r="F209" s="108"/>
      <c r="G209" s="108"/>
      <c r="H209" s="109"/>
      <c r="I209" s="109"/>
    </row>
    <row r="210" spans="1:9" ht="12.75">
      <c r="A210" s="110"/>
      <c r="B210" s="110" t="s">
        <v>874</v>
      </c>
      <c r="C210" s="110" t="s">
        <v>1185</v>
      </c>
      <c r="D210" s="110" t="s">
        <v>1379</v>
      </c>
      <c r="E210" s="111">
        <v>100006.76</v>
      </c>
      <c r="F210" s="108"/>
      <c r="G210" s="108"/>
      <c r="H210" s="109"/>
      <c r="I210" s="109"/>
    </row>
    <row r="211" spans="1:9" ht="12.75">
      <c r="A211" s="110"/>
      <c r="B211" s="110" t="s">
        <v>874</v>
      </c>
      <c r="C211" s="110" t="s">
        <v>1185</v>
      </c>
      <c r="D211" s="110" t="s">
        <v>876</v>
      </c>
      <c r="E211" s="111">
        <v>15000</v>
      </c>
      <c r="F211" s="108"/>
      <c r="G211" s="108"/>
      <c r="H211" s="109"/>
      <c r="I211" s="109"/>
    </row>
    <row r="212" spans="1:9" ht="25.5">
      <c r="A212" s="110"/>
      <c r="B212" s="110" t="s">
        <v>874</v>
      </c>
      <c r="C212" s="110" t="s">
        <v>878</v>
      </c>
      <c r="D212" s="110" t="s">
        <v>1380</v>
      </c>
      <c r="E212" s="111">
        <v>26760.2098775546</v>
      </c>
      <c r="F212" s="108"/>
      <c r="G212" s="108"/>
      <c r="H212" s="109"/>
      <c r="I212" s="109"/>
    </row>
    <row r="213" spans="1:9" ht="25.5">
      <c r="A213" s="110"/>
      <c r="B213" s="110" t="s">
        <v>874</v>
      </c>
      <c r="C213" s="110" t="s">
        <v>1182</v>
      </c>
      <c r="D213" s="110" t="s">
        <v>1381</v>
      </c>
      <c r="E213" s="111">
        <v>145977</v>
      </c>
      <c r="F213" s="108"/>
      <c r="G213" s="108"/>
      <c r="H213" s="109"/>
      <c r="I213" s="109"/>
    </row>
    <row r="214" spans="1:9" ht="25.5">
      <c r="A214" s="110"/>
      <c r="B214" s="110" t="s">
        <v>874</v>
      </c>
      <c r="C214" s="110" t="s">
        <v>1182</v>
      </c>
      <c r="D214" s="110" t="s">
        <v>1382</v>
      </c>
      <c r="E214" s="111">
        <v>132028</v>
      </c>
      <c r="F214" s="108"/>
      <c r="G214" s="108"/>
      <c r="H214" s="109"/>
      <c r="I214" s="109"/>
    </row>
    <row r="215" spans="1:9" ht="25.5">
      <c r="A215" s="110"/>
      <c r="B215" s="110" t="s">
        <v>874</v>
      </c>
      <c r="C215" s="110" t="s">
        <v>836</v>
      </c>
      <c r="D215" s="110" t="s">
        <v>1383</v>
      </c>
      <c r="E215" s="111">
        <v>66142.7067364143</v>
      </c>
      <c r="F215" s="108"/>
      <c r="G215" s="108"/>
      <c r="H215" s="109"/>
      <c r="I215" s="109"/>
    </row>
    <row r="216" spans="1:9" ht="38.25">
      <c r="A216" s="110"/>
      <c r="B216" s="110" t="s">
        <v>874</v>
      </c>
      <c r="C216" s="110" t="s">
        <v>1526</v>
      </c>
      <c r="D216" s="110" t="s">
        <v>1384</v>
      </c>
      <c r="E216" s="111">
        <v>59103.304741833505</v>
      </c>
      <c r="F216" s="108"/>
      <c r="G216" s="108"/>
      <c r="H216" s="109"/>
      <c r="I216" s="109"/>
    </row>
    <row r="217" spans="1:9" s="97" customFormat="1" ht="25.5">
      <c r="A217" s="107" t="s">
        <v>885</v>
      </c>
      <c r="B217" s="107" t="s">
        <v>884</v>
      </c>
      <c r="C217" s="107" t="s">
        <v>886</v>
      </c>
      <c r="D217" s="107" t="s">
        <v>1385</v>
      </c>
      <c r="E217" s="108"/>
      <c r="F217" s="108">
        <v>3738.13272606503</v>
      </c>
      <c r="G217" s="108"/>
      <c r="H217" s="109"/>
      <c r="I217" s="109"/>
    </row>
    <row r="218" spans="1:9" ht="38.25">
      <c r="A218" s="110"/>
      <c r="B218" s="110" t="s">
        <v>1108</v>
      </c>
      <c r="C218" s="110" t="s">
        <v>1190</v>
      </c>
      <c r="D218" s="110" t="s">
        <v>1386</v>
      </c>
      <c r="E218" s="111">
        <v>903.1160439560441</v>
      </c>
      <c r="F218" s="108"/>
      <c r="G218" s="108"/>
      <c r="H218" s="109"/>
      <c r="I218" s="109"/>
    </row>
    <row r="219" spans="1:9" s="97" customFormat="1" ht="51">
      <c r="A219" s="107" t="s">
        <v>1478</v>
      </c>
      <c r="B219" s="107" t="s">
        <v>888</v>
      </c>
      <c r="C219" s="107" t="s">
        <v>1183</v>
      </c>
      <c r="D219" s="107" t="s">
        <v>887</v>
      </c>
      <c r="E219" s="108"/>
      <c r="F219" s="108">
        <v>832.876712328767</v>
      </c>
      <c r="G219" s="108"/>
      <c r="H219" s="109"/>
      <c r="I219" s="109"/>
    </row>
    <row r="220" spans="1:9" ht="25.5">
      <c r="A220" s="110"/>
      <c r="B220" s="110" t="s">
        <v>888</v>
      </c>
      <c r="C220" s="110" t="s">
        <v>1182</v>
      </c>
      <c r="D220" s="110" t="s">
        <v>1209</v>
      </c>
      <c r="E220" s="111">
        <v>909</v>
      </c>
      <c r="F220" s="108"/>
      <c r="G220" s="108"/>
      <c r="H220" s="109"/>
      <c r="I220" s="109"/>
    </row>
    <row r="221" spans="1:9" s="97" customFormat="1" ht="38.25">
      <c r="A221" s="107" t="s">
        <v>55</v>
      </c>
      <c r="B221" s="107" t="s">
        <v>890</v>
      </c>
      <c r="C221" s="107" t="s">
        <v>1182</v>
      </c>
      <c r="D221" s="107" t="s">
        <v>1387</v>
      </c>
      <c r="E221" s="108"/>
      <c r="F221" s="108">
        <v>2460</v>
      </c>
      <c r="G221" s="108"/>
      <c r="H221" s="109"/>
      <c r="I221" s="109"/>
    </row>
    <row r="222" spans="1:9" s="97" customFormat="1" ht="12.75">
      <c r="A222" s="107" t="s">
        <v>892</v>
      </c>
      <c r="B222" s="107" t="s">
        <v>890</v>
      </c>
      <c r="C222" s="107" t="s">
        <v>1185</v>
      </c>
      <c r="D222" s="107" t="s">
        <v>1388</v>
      </c>
      <c r="E222" s="108"/>
      <c r="F222" s="108">
        <v>3506.1538461538503</v>
      </c>
      <c r="G222" s="108"/>
      <c r="H222" s="109"/>
      <c r="I222" s="109"/>
    </row>
    <row r="223" spans="1:9" s="97" customFormat="1" ht="38.25">
      <c r="A223" s="107" t="s">
        <v>383</v>
      </c>
      <c r="B223" s="107" t="s">
        <v>890</v>
      </c>
      <c r="C223" s="107" t="s">
        <v>933</v>
      </c>
      <c r="D223" s="107" t="s">
        <v>1389</v>
      </c>
      <c r="E223" s="108"/>
      <c r="F223" s="108">
        <v>13292.7123287671</v>
      </c>
      <c r="G223" s="108"/>
      <c r="H223" s="109"/>
      <c r="I223" s="109"/>
    </row>
    <row r="224" spans="1:9" s="97" customFormat="1" ht="38.25">
      <c r="A224" s="107" t="s">
        <v>290</v>
      </c>
      <c r="B224" s="107" t="s">
        <v>890</v>
      </c>
      <c r="C224" s="107" t="s">
        <v>291</v>
      </c>
      <c r="D224" s="107" t="s">
        <v>774</v>
      </c>
      <c r="E224" s="108"/>
      <c r="F224" s="108">
        <v>19290.5000508801</v>
      </c>
      <c r="G224" s="108"/>
      <c r="H224" s="109"/>
      <c r="I224" s="109"/>
    </row>
    <row r="225" spans="1:9" ht="25.5">
      <c r="A225" s="110"/>
      <c r="B225" s="110" t="s">
        <v>890</v>
      </c>
      <c r="C225" s="110" t="s">
        <v>1182</v>
      </c>
      <c r="D225" s="110" t="s">
        <v>1390</v>
      </c>
      <c r="E225" s="111">
        <v>158294</v>
      </c>
      <c r="F225" s="108"/>
      <c r="G225" s="108"/>
      <c r="H225" s="109"/>
      <c r="I225" s="109"/>
    </row>
    <row r="226" spans="1:9" ht="25.5">
      <c r="A226" s="110"/>
      <c r="B226" s="110" t="s">
        <v>890</v>
      </c>
      <c r="C226" s="110" t="s">
        <v>1097</v>
      </c>
      <c r="D226" s="110" t="s">
        <v>1391</v>
      </c>
      <c r="E226" s="111">
        <v>46593.4065934066</v>
      </c>
      <c r="F226" s="108"/>
      <c r="G226" s="108"/>
      <c r="H226" s="109"/>
      <c r="I226" s="109"/>
    </row>
    <row r="227" spans="1:9" s="97" customFormat="1" ht="25.5">
      <c r="A227" s="107" t="s">
        <v>598</v>
      </c>
      <c r="B227" s="107" t="s">
        <v>898</v>
      </c>
      <c r="C227" s="107" t="s">
        <v>1337</v>
      </c>
      <c r="D227" s="107" t="s">
        <v>1392</v>
      </c>
      <c r="E227" s="108"/>
      <c r="F227" s="108">
        <v>677.9340659340661</v>
      </c>
      <c r="G227" s="108"/>
      <c r="H227" s="109"/>
      <c r="I227" s="109"/>
    </row>
    <row r="228" spans="1:9" s="97" customFormat="1" ht="38.25">
      <c r="A228" s="107" t="s">
        <v>598</v>
      </c>
      <c r="B228" s="107" t="s">
        <v>898</v>
      </c>
      <c r="C228" s="107" t="s">
        <v>1198</v>
      </c>
      <c r="D228" s="107" t="s">
        <v>1392</v>
      </c>
      <c r="E228" s="108"/>
      <c r="F228" s="108">
        <v>677.9340659340661</v>
      </c>
      <c r="G228" s="108"/>
      <c r="H228" s="109"/>
      <c r="I228" s="109"/>
    </row>
    <row r="229" spans="1:9" s="97" customFormat="1" ht="12.75">
      <c r="A229" s="107" t="s">
        <v>598</v>
      </c>
      <c r="B229" s="107" t="s">
        <v>898</v>
      </c>
      <c r="C229" s="107" t="s">
        <v>1185</v>
      </c>
      <c r="D229" s="107" t="s">
        <v>1392</v>
      </c>
      <c r="E229" s="108"/>
      <c r="F229" s="108">
        <v>2912.0879120879104</v>
      </c>
      <c r="G229" s="108"/>
      <c r="H229" s="109"/>
      <c r="I229" s="109"/>
    </row>
    <row r="230" spans="1:9" s="97" customFormat="1" ht="12.75">
      <c r="A230" s="107" t="s">
        <v>596</v>
      </c>
      <c r="B230" s="107" t="s">
        <v>898</v>
      </c>
      <c r="C230" s="107" t="s">
        <v>1185</v>
      </c>
      <c r="D230" s="107" t="s">
        <v>1393</v>
      </c>
      <c r="E230" s="108"/>
      <c r="F230" s="108">
        <v>3728.02197802198</v>
      </c>
      <c r="G230" s="108"/>
      <c r="H230" s="109"/>
      <c r="I230" s="109"/>
    </row>
    <row r="231" spans="1:9" s="97" customFormat="1" ht="38.25">
      <c r="A231" s="107" t="s">
        <v>598</v>
      </c>
      <c r="B231" s="107" t="s">
        <v>898</v>
      </c>
      <c r="C231" s="107" t="s">
        <v>1198</v>
      </c>
      <c r="D231" s="107" t="s">
        <v>1392</v>
      </c>
      <c r="E231" s="108"/>
      <c r="F231" s="108">
        <v>10192.3076923077</v>
      </c>
      <c r="G231" s="108"/>
      <c r="H231" s="109"/>
      <c r="I231" s="109"/>
    </row>
    <row r="232" spans="1:9" ht="38.25">
      <c r="A232" s="110"/>
      <c r="B232" s="110" t="s">
        <v>898</v>
      </c>
      <c r="C232" s="110" t="s">
        <v>1526</v>
      </c>
      <c r="D232" s="110" t="s">
        <v>1394</v>
      </c>
      <c r="E232" s="111">
        <v>29500</v>
      </c>
      <c r="F232" s="108"/>
      <c r="G232" s="108"/>
      <c r="H232" s="109"/>
      <c r="I232" s="109"/>
    </row>
    <row r="233" spans="1:9" s="97" customFormat="1" ht="38.25">
      <c r="A233" s="107" t="s">
        <v>600</v>
      </c>
      <c r="B233" s="107" t="s">
        <v>899</v>
      </c>
      <c r="C233" s="107" t="s">
        <v>601</v>
      </c>
      <c r="D233" s="107" t="s">
        <v>1395</v>
      </c>
      <c r="E233" s="108"/>
      <c r="F233" s="108">
        <v>883.1168831168831</v>
      </c>
      <c r="G233" s="108"/>
      <c r="H233" s="109"/>
      <c r="I233" s="109"/>
    </row>
    <row r="234" spans="1:9" ht="25.5">
      <c r="A234" s="110"/>
      <c r="B234" s="110" t="s">
        <v>899</v>
      </c>
      <c r="C234" s="110" t="s">
        <v>1199</v>
      </c>
      <c r="D234" s="110" t="s">
        <v>1396</v>
      </c>
      <c r="E234" s="111">
        <v>40000</v>
      </c>
      <c r="F234" s="108"/>
      <c r="G234" s="108"/>
      <c r="H234" s="109"/>
      <c r="I234" s="109"/>
    </row>
    <row r="235" spans="1:9" ht="25.5">
      <c r="A235" s="110"/>
      <c r="B235" s="110" t="s">
        <v>899</v>
      </c>
      <c r="C235" s="110" t="s">
        <v>1182</v>
      </c>
      <c r="D235" s="110" t="s">
        <v>1397</v>
      </c>
      <c r="E235" s="111">
        <v>148200</v>
      </c>
      <c r="F235" s="108"/>
      <c r="G235" s="108"/>
      <c r="H235" s="109"/>
      <c r="I235" s="109"/>
    </row>
    <row r="236" spans="1:9" ht="25.5">
      <c r="A236" s="110"/>
      <c r="B236" s="110" t="s">
        <v>899</v>
      </c>
      <c r="C236" s="110" t="s">
        <v>836</v>
      </c>
      <c r="D236" s="110" t="s">
        <v>1398</v>
      </c>
      <c r="E236" s="111">
        <v>83561.6438356164</v>
      </c>
      <c r="F236" s="108"/>
      <c r="G236" s="108"/>
      <c r="H236" s="109"/>
      <c r="I236" s="109"/>
    </row>
    <row r="237" spans="1:9" ht="38.25">
      <c r="A237" s="110"/>
      <c r="B237" s="110" t="s">
        <v>900</v>
      </c>
      <c r="C237" s="110" t="s">
        <v>1182</v>
      </c>
      <c r="D237" s="110" t="s">
        <v>747</v>
      </c>
      <c r="E237" s="111">
        <v>40488.8396</v>
      </c>
      <c r="F237" s="108"/>
      <c r="G237" s="108"/>
      <c r="H237" s="109"/>
      <c r="I237" s="109"/>
    </row>
    <row r="238" spans="1:9" ht="25.5">
      <c r="A238" s="110"/>
      <c r="B238" s="110" t="s">
        <v>900</v>
      </c>
      <c r="C238" s="110" t="s">
        <v>1182</v>
      </c>
      <c r="D238" s="110" t="s">
        <v>1399</v>
      </c>
      <c r="E238" s="111">
        <v>65138</v>
      </c>
      <c r="F238" s="108"/>
      <c r="G238" s="108"/>
      <c r="H238" s="109"/>
      <c r="I238" s="109"/>
    </row>
    <row r="239" spans="1:9" s="97" customFormat="1" ht="12.75">
      <c r="A239" s="107" t="s">
        <v>609</v>
      </c>
      <c r="B239" s="107" t="s">
        <v>909</v>
      </c>
      <c r="C239" s="107" t="s">
        <v>1185</v>
      </c>
      <c r="D239" s="107" t="s">
        <v>1400</v>
      </c>
      <c r="E239" s="108"/>
      <c r="F239" s="108">
        <v>4246.913580246911</v>
      </c>
      <c r="G239" s="108"/>
      <c r="H239" s="109"/>
      <c r="I239" s="109"/>
    </row>
    <row r="240" spans="1:9" s="97" customFormat="1" ht="25.5">
      <c r="A240" s="107" t="s">
        <v>1479</v>
      </c>
      <c r="B240" s="107" t="s">
        <v>909</v>
      </c>
      <c r="C240" s="107" t="s">
        <v>1183</v>
      </c>
      <c r="D240" s="107" t="s">
        <v>67</v>
      </c>
      <c r="E240" s="108"/>
      <c r="F240" s="108">
        <v>18095.0618131868</v>
      </c>
      <c r="G240" s="108"/>
      <c r="H240" s="109"/>
      <c r="I240" s="109"/>
    </row>
    <row r="241" spans="1:9" s="97" customFormat="1" ht="25.5">
      <c r="A241" s="107" t="s">
        <v>1479</v>
      </c>
      <c r="B241" s="107" t="s">
        <v>909</v>
      </c>
      <c r="C241" s="107" t="s">
        <v>1182</v>
      </c>
      <c r="D241" s="107" t="s">
        <v>1401</v>
      </c>
      <c r="E241" s="108"/>
      <c r="F241" s="108">
        <v>19173.688186813197</v>
      </c>
      <c r="G241" s="108"/>
      <c r="H241" s="109"/>
      <c r="I241" s="109"/>
    </row>
    <row r="242" spans="1:9" ht="25.5">
      <c r="A242" s="110"/>
      <c r="B242" s="110" t="s">
        <v>909</v>
      </c>
      <c r="C242" s="110" t="s">
        <v>395</v>
      </c>
      <c r="D242" s="110" t="s">
        <v>1402</v>
      </c>
      <c r="E242" s="111">
        <v>288000</v>
      </c>
      <c r="F242" s="108"/>
      <c r="G242" s="108"/>
      <c r="H242" s="109"/>
      <c r="I242" s="109"/>
    </row>
    <row r="243" spans="1:9" ht="25.5">
      <c r="A243" s="110"/>
      <c r="B243" s="110" t="s">
        <v>909</v>
      </c>
      <c r="C243" s="110" t="s">
        <v>815</v>
      </c>
      <c r="D243" s="110" t="s">
        <v>1403</v>
      </c>
      <c r="E243" s="111">
        <v>76978.9487430378</v>
      </c>
      <c r="F243" s="108"/>
      <c r="G243" s="108"/>
      <c r="H243" s="109"/>
      <c r="I243" s="109"/>
    </row>
    <row r="244" spans="1:9" ht="25.5">
      <c r="A244" s="110"/>
      <c r="B244" s="110" t="s">
        <v>909</v>
      </c>
      <c r="C244" s="110" t="s">
        <v>836</v>
      </c>
      <c r="D244" s="110" t="s">
        <v>1404</v>
      </c>
      <c r="E244" s="111">
        <v>4972.60273972603</v>
      </c>
      <c r="F244" s="108"/>
      <c r="G244" s="108"/>
      <c r="H244" s="109"/>
      <c r="I244" s="109"/>
    </row>
    <row r="245" spans="1:9" ht="25.5">
      <c r="A245" s="110"/>
      <c r="B245" s="110" t="s">
        <v>909</v>
      </c>
      <c r="C245" s="110" t="s">
        <v>836</v>
      </c>
      <c r="D245" s="110" t="s">
        <v>1400</v>
      </c>
      <c r="E245" s="111">
        <v>49852.0566950173</v>
      </c>
      <c r="F245" s="108"/>
      <c r="G245" s="108"/>
      <c r="H245" s="109"/>
      <c r="I245" s="109"/>
    </row>
    <row r="246" spans="1:9" ht="38.25">
      <c r="A246" s="110"/>
      <c r="B246" s="110" t="s">
        <v>909</v>
      </c>
      <c r="C246" s="110" t="s">
        <v>1247</v>
      </c>
      <c r="D246" s="110" t="s">
        <v>1245</v>
      </c>
      <c r="E246" s="111">
        <v>44800</v>
      </c>
      <c r="F246" s="108"/>
      <c r="G246" s="108"/>
      <c r="H246" s="109"/>
      <c r="I246" s="109"/>
    </row>
    <row r="247" spans="1:9" ht="51">
      <c r="A247" s="110"/>
      <c r="B247" s="110" t="s">
        <v>909</v>
      </c>
      <c r="C247" s="110" t="s">
        <v>1186</v>
      </c>
      <c r="D247" s="110" t="s">
        <v>1405</v>
      </c>
      <c r="E247" s="111">
        <v>5272.28</v>
      </c>
      <c r="F247" s="108"/>
      <c r="G247" s="108"/>
      <c r="H247" s="109"/>
      <c r="I247" s="109"/>
    </row>
    <row r="248" spans="1:9" ht="25.5">
      <c r="A248" s="110"/>
      <c r="B248" s="110" t="s">
        <v>910</v>
      </c>
      <c r="C248" s="110" t="s">
        <v>1182</v>
      </c>
      <c r="D248" s="110" t="s">
        <v>1406</v>
      </c>
      <c r="E248" s="111">
        <v>118709</v>
      </c>
      <c r="F248" s="108"/>
      <c r="G248" s="108"/>
      <c r="H248" s="109"/>
      <c r="I248" s="109"/>
    </row>
    <row r="249" spans="1:9" s="97" customFormat="1" ht="25.5">
      <c r="A249" s="107" t="s">
        <v>1480</v>
      </c>
      <c r="B249" s="107" t="s">
        <v>912</v>
      </c>
      <c r="C249" s="107" t="s">
        <v>1206</v>
      </c>
      <c r="D249" s="107" t="s">
        <v>1407</v>
      </c>
      <c r="E249" s="108"/>
      <c r="F249" s="108">
        <v>1000</v>
      </c>
      <c r="G249" s="108"/>
      <c r="H249" s="109"/>
      <c r="I249" s="109"/>
    </row>
    <row r="250" spans="1:9" s="97" customFormat="1" ht="25.5">
      <c r="A250" s="107" t="s">
        <v>1023</v>
      </c>
      <c r="B250" s="107" t="s">
        <v>912</v>
      </c>
      <c r="C250" s="107" t="s">
        <v>1185</v>
      </c>
      <c r="D250" s="107" t="s">
        <v>1408</v>
      </c>
      <c r="E250" s="108"/>
      <c r="F250" s="108">
        <v>3583.33333333333</v>
      </c>
      <c r="G250" s="108"/>
      <c r="H250" s="109"/>
      <c r="I250" s="109"/>
    </row>
    <row r="251" spans="1:9" s="97" customFormat="1" ht="38.25">
      <c r="A251" s="107" t="s">
        <v>1481</v>
      </c>
      <c r="B251" s="107" t="s">
        <v>912</v>
      </c>
      <c r="C251" s="107" t="s">
        <v>1183</v>
      </c>
      <c r="D251" s="107" t="s">
        <v>1409</v>
      </c>
      <c r="E251" s="108"/>
      <c r="F251" s="108">
        <v>4931.50684931507</v>
      </c>
      <c r="G251" s="108"/>
      <c r="H251" s="109"/>
      <c r="I251" s="109"/>
    </row>
    <row r="252" spans="1:9" s="97" customFormat="1" ht="12.75">
      <c r="A252" s="107" t="s">
        <v>916</v>
      </c>
      <c r="B252" s="107" t="s">
        <v>912</v>
      </c>
      <c r="C252" s="107" t="s">
        <v>1184</v>
      </c>
      <c r="D252" s="107" t="s">
        <v>1410</v>
      </c>
      <c r="E252" s="108"/>
      <c r="F252" s="108">
        <v>7506.849315068491</v>
      </c>
      <c r="G252" s="108"/>
      <c r="H252" s="109"/>
      <c r="I252" s="109"/>
    </row>
    <row r="253" spans="1:9" s="97" customFormat="1" ht="25.5">
      <c r="A253" s="107" t="s">
        <v>617</v>
      </c>
      <c r="B253" s="107" t="s">
        <v>912</v>
      </c>
      <c r="C253" s="107" t="s">
        <v>1185</v>
      </c>
      <c r="D253" s="107" t="s">
        <v>616</v>
      </c>
      <c r="E253" s="108"/>
      <c r="F253" s="108">
        <v>8666.66666666667</v>
      </c>
      <c r="G253" s="108"/>
      <c r="H253" s="109"/>
      <c r="I253" s="109"/>
    </row>
    <row r="254" spans="1:9" s="97" customFormat="1" ht="51">
      <c r="A254" s="107" t="s">
        <v>1482</v>
      </c>
      <c r="B254" s="107" t="s">
        <v>912</v>
      </c>
      <c r="C254" s="107" t="s">
        <v>1185</v>
      </c>
      <c r="D254" s="107" t="s">
        <v>1411</v>
      </c>
      <c r="E254" s="108"/>
      <c r="F254" s="108">
        <v>9008.219178082189</v>
      </c>
      <c r="G254" s="108"/>
      <c r="H254" s="109"/>
      <c r="I254" s="109"/>
    </row>
    <row r="255" spans="1:9" s="97" customFormat="1" ht="25.5">
      <c r="A255" s="107" t="s">
        <v>74</v>
      </c>
      <c r="B255" s="107" t="s">
        <v>912</v>
      </c>
      <c r="C255" s="107" t="s">
        <v>1010</v>
      </c>
      <c r="D255" s="107" t="s">
        <v>73</v>
      </c>
      <c r="E255" s="108"/>
      <c r="F255" s="108">
        <v>26208.7912087912</v>
      </c>
      <c r="G255" s="108"/>
      <c r="H255" s="109"/>
      <c r="I255" s="109"/>
    </row>
    <row r="256" spans="1:9" s="97" customFormat="1" ht="25.5">
      <c r="A256" s="107" t="s">
        <v>1483</v>
      </c>
      <c r="B256" s="107" t="s">
        <v>912</v>
      </c>
      <c r="C256" s="107" t="s">
        <v>1182</v>
      </c>
      <c r="D256" s="107" t="s">
        <v>1412</v>
      </c>
      <c r="E256" s="108"/>
      <c r="F256" s="108">
        <v>35000</v>
      </c>
      <c r="G256" s="108"/>
      <c r="H256" s="109"/>
      <c r="I256" s="109"/>
    </row>
    <row r="257" spans="1:9" s="97" customFormat="1" ht="12.75">
      <c r="A257" s="107"/>
      <c r="B257" s="107" t="s">
        <v>912</v>
      </c>
      <c r="C257" s="107" t="s">
        <v>1185</v>
      </c>
      <c r="D257" s="107" t="s">
        <v>759</v>
      </c>
      <c r="E257" s="108"/>
      <c r="F257" s="108"/>
      <c r="G257" s="108">
        <v>9995.483968086712</v>
      </c>
      <c r="H257" s="109"/>
      <c r="I257" s="109"/>
    </row>
    <row r="258" spans="1:9" ht="12.75">
      <c r="A258" s="110"/>
      <c r="B258" s="110" t="s">
        <v>912</v>
      </c>
      <c r="C258" s="110" t="s">
        <v>1185</v>
      </c>
      <c r="D258" s="110" t="s">
        <v>759</v>
      </c>
      <c r="E258" s="111">
        <v>14996.725876862902</v>
      </c>
      <c r="F258" s="108"/>
      <c r="G258" s="108"/>
      <c r="H258" s="109"/>
      <c r="I258" s="109"/>
    </row>
    <row r="259" spans="1:9" ht="38.25">
      <c r="A259" s="110"/>
      <c r="B259" s="110" t="s">
        <v>912</v>
      </c>
      <c r="C259" s="110" t="s">
        <v>1182</v>
      </c>
      <c r="D259" s="110" t="s">
        <v>1413</v>
      </c>
      <c r="E259" s="111">
        <v>193592</v>
      </c>
      <c r="F259" s="108"/>
      <c r="G259" s="108"/>
      <c r="H259" s="109"/>
      <c r="I259" s="109"/>
    </row>
    <row r="260" spans="1:9" ht="25.5">
      <c r="A260" s="110"/>
      <c r="B260" s="110" t="s">
        <v>912</v>
      </c>
      <c r="C260" s="110" t="s">
        <v>1200</v>
      </c>
      <c r="D260" s="110" t="s">
        <v>1414</v>
      </c>
      <c r="E260" s="111">
        <v>74452</v>
      </c>
      <c r="F260" s="108"/>
      <c r="G260" s="108"/>
      <c r="H260" s="109"/>
      <c r="I260" s="109"/>
    </row>
    <row r="261" spans="1:9" ht="25.5">
      <c r="A261" s="110"/>
      <c r="B261" s="110" t="s">
        <v>912</v>
      </c>
      <c r="C261" s="110" t="s">
        <v>1182</v>
      </c>
      <c r="D261" s="110" t="s">
        <v>1415</v>
      </c>
      <c r="E261" s="111">
        <v>111600</v>
      </c>
      <c r="F261" s="108"/>
      <c r="G261" s="108"/>
      <c r="H261" s="109"/>
      <c r="I261" s="109"/>
    </row>
    <row r="262" spans="1:9" ht="25.5">
      <c r="A262" s="110"/>
      <c r="B262" s="110" t="s">
        <v>912</v>
      </c>
      <c r="C262" s="110" t="s">
        <v>1182</v>
      </c>
      <c r="D262" s="110" t="s">
        <v>1416</v>
      </c>
      <c r="E262" s="111">
        <v>174669</v>
      </c>
      <c r="F262" s="108"/>
      <c r="G262" s="108"/>
      <c r="H262" s="109"/>
      <c r="I262" s="109"/>
    </row>
    <row r="263" spans="1:9" s="97" customFormat="1" ht="25.5">
      <c r="A263" s="107" t="s">
        <v>1484</v>
      </c>
      <c r="B263" s="107" t="s">
        <v>919</v>
      </c>
      <c r="C263" s="107" t="s">
        <v>1183</v>
      </c>
      <c r="D263" s="107" t="s">
        <v>1417</v>
      </c>
      <c r="E263" s="108"/>
      <c r="F263" s="108">
        <v>10000</v>
      </c>
      <c r="G263" s="108"/>
      <c r="H263" s="109"/>
      <c r="I263" s="109"/>
    </row>
    <row r="264" spans="1:9" s="97" customFormat="1" ht="12.75">
      <c r="A264" s="107"/>
      <c r="B264" s="107" t="s">
        <v>919</v>
      </c>
      <c r="C264" s="107" t="s">
        <v>1185</v>
      </c>
      <c r="D264" s="107" t="s">
        <v>939</v>
      </c>
      <c r="E264" s="108"/>
      <c r="F264" s="108"/>
      <c r="G264" s="108">
        <v>14996.725876862902</v>
      </c>
      <c r="H264" s="109"/>
      <c r="I264" s="109"/>
    </row>
    <row r="265" spans="1:9" s="97" customFormat="1" ht="38.25">
      <c r="A265" s="107"/>
      <c r="B265" s="107" t="s">
        <v>919</v>
      </c>
      <c r="C265" s="107" t="s">
        <v>1183</v>
      </c>
      <c r="D265" s="107" t="s">
        <v>100</v>
      </c>
      <c r="E265" s="108"/>
      <c r="F265" s="108"/>
      <c r="G265" s="108">
        <v>35945.6290079783</v>
      </c>
      <c r="H265" s="109"/>
      <c r="I265" s="109"/>
    </row>
    <row r="266" spans="1:9" ht="12.75">
      <c r="A266" s="110"/>
      <c r="B266" s="110" t="s">
        <v>919</v>
      </c>
      <c r="C266" s="110" t="s">
        <v>1185</v>
      </c>
      <c r="D266" s="110" t="s">
        <v>939</v>
      </c>
      <c r="E266" s="111">
        <v>9997.817251241911</v>
      </c>
      <c r="F266" s="108"/>
      <c r="G266" s="108"/>
      <c r="H266" s="109"/>
      <c r="I266" s="109"/>
    </row>
    <row r="267" spans="1:9" ht="25.5">
      <c r="A267" s="110"/>
      <c r="B267" s="110" t="s">
        <v>919</v>
      </c>
      <c r="C267" s="110" t="s">
        <v>1185</v>
      </c>
      <c r="D267" s="110" t="s">
        <v>1418</v>
      </c>
      <c r="E267" s="111">
        <v>58241.7582417582</v>
      </c>
      <c r="F267" s="108"/>
      <c r="G267" s="108"/>
      <c r="H267" s="109"/>
      <c r="I267" s="109"/>
    </row>
    <row r="268" spans="1:9" ht="25.5">
      <c r="A268" s="110"/>
      <c r="B268" s="110" t="s">
        <v>919</v>
      </c>
      <c r="C268" s="110" t="s">
        <v>1206</v>
      </c>
      <c r="D268" s="110" t="s">
        <v>1419</v>
      </c>
      <c r="E268" s="111">
        <v>618.131868131868</v>
      </c>
      <c r="F268" s="108"/>
      <c r="G268" s="108"/>
      <c r="H268" s="109"/>
      <c r="I268" s="109"/>
    </row>
    <row r="269" spans="1:9" ht="12.75">
      <c r="A269" s="110"/>
      <c r="B269" s="110" t="s">
        <v>919</v>
      </c>
      <c r="C269" s="110" t="s">
        <v>1185</v>
      </c>
      <c r="D269" s="110" t="s">
        <v>1419</v>
      </c>
      <c r="E269" s="111">
        <v>618.131868131868</v>
      </c>
      <c r="F269" s="108"/>
      <c r="G269" s="108"/>
      <c r="H269" s="109"/>
      <c r="I269" s="109"/>
    </row>
    <row r="270" spans="1:9" ht="25.5">
      <c r="A270" s="110"/>
      <c r="B270" s="110" t="s">
        <v>919</v>
      </c>
      <c r="C270" s="110" t="s">
        <v>1523</v>
      </c>
      <c r="D270" s="110" t="s">
        <v>99</v>
      </c>
      <c r="E270" s="111">
        <v>8330</v>
      </c>
      <c r="F270" s="108"/>
      <c r="G270" s="108"/>
      <c r="H270" s="109"/>
      <c r="I270" s="109"/>
    </row>
    <row r="271" spans="1:9" ht="25.5">
      <c r="A271" s="110"/>
      <c r="B271" s="110" t="s">
        <v>919</v>
      </c>
      <c r="C271" s="110" t="s">
        <v>1182</v>
      </c>
      <c r="D271" s="110" t="s">
        <v>99</v>
      </c>
      <c r="E271" s="111">
        <v>41633.34</v>
      </c>
      <c r="F271" s="108"/>
      <c r="G271" s="108"/>
      <c r="H271" s="109"/>
      <c r="I271" s="109"/>
    </row>
    <row r="272" spans="1:9" ht="25.5">
      <c r="A272" s="110"/>
      <c r="B272" s="110" t="s">
        <v>919</v>
      </c>
      <c r="C272" s="110" t="s">
        <v>1200</v>
      </c>
      <c r="D272" s="110" t="s">
        <v>1420</v>
      </c>
      <c r="E272" s="111">
        <v>114500</v>
      </c>
      <c r="F272" s="108"/>
      <c r="G272" s="108"/>
      <c r="H272" s="109"/>
      <c r="I272" s="109"/>
    </row>
    <row r="273" spans="1:9" ht="25.5">
      <c r="A273" s="110"/>
      <c r="B273" s="110" t="s">
        <v>919</v>
      </c>
      <c r="C273" s="110" t="s">
        <v>1182</v>
      </c>
      <c r="D273" s="110" t="s">
        <v>1421</v>
      </c>
      <c r="E273" s="111">
        <v>280954</v>
      </c>
      <c r="F273" s="108"/>
      <c r="G273" s="108"/>
      <c r="H273" s="109"/>
      <c r="I273" s="109"/>
    </row>
    <row r="274" spans="1:9" ht="25.5">
      <c r="A274" s="110"/>
      <c r="B274" s="110" t="s">
        <v>919</v>
      </c>
      <c r="C274" s="110" t="s">
        <v>1191</v>
      </c>
      <c r="D274" s="110" t="s">
        <v>1422</v>
      </c>
      <c r="E274" s="111">
        <v>15552</v>
      </c>
      <c r="F274" s="108"/>
      <c r="G274" s="108"/>
      <c r="H274" s="109"/>
      <c r="I274" s="109"/>
    </row>
    <row r="275" spans="1:9" ht="12.75">
      <c r="A275" s="110"/>
      <c r="B275" s="110" t="s">
        <v>919</v>
      </c>
      <c r="C275" s="110" t="s">
        <v>1188</v>
      </c>
      <c r="D275" s="110" t="s">
        <v>1419</v>
      </c>
      <c r="E275" s="111">
        <v>1236.2637362637402</v>
      </c>
      <c r="F275" s="108"/>
      <c r="G275" s="108"/>
      <c r="H275" s="109"/>
      <c r="I275" s="109"/>
    </row>
    <row r="276" spans="1:9" ht="25.5">
      <c r="A276" s="110"/>
      <c r="B276" s="110" t="s">
        <v>919</v>
      </c>
      <c r="C276" s="110" t="s">
        <v>80</v>
      </c>
      <c r="D276" s="110" t="s">
        <v>1423</v>
      </c>
      <c r="E276" s="111">
        <v>32000</v>
      </c>
      <c r="F276" s="108"/>
      <c r="G276" s="108"/>
      <c r="H276" s="109"/>
      <c r="I276" s="109"/>
    </row>
    <row r="277" spans="1:9" ht="25.5">
      <c r="A277" s="110"/>
      <c r="B277" s="110" t="s">
        <v>920</v>
      </c>
      <c r="C277" s="110" t="s">
        <v>1185</v>
      </c>
      <c r="D277" s="110" t="s">
        <v>1424</v>
      </c>
      <c r="E277" s="111">
        <v>10000</v>
      </c>
      <c r="F277" s="108"/>
      <c r="G277" s="108"/>
      <c r="H277" s="109"/>
      <c r="I277" s="109"/>
    </row>
    <row r="278" spans="1:9" ht="38.25">
      <c r="A278" s="110"/>
      <c r="B278" s="110" t="s">
        <v>400</v>
      </c>
      <c r="C278" s="110" t="s">
        <v>401</v>
      </c>
      <c r="D278" s="110" t="s">
        <v>399</v>
      </c>
      <c r="E278" s="111">
        <v>8328.767123287671</v>
      </c>
      <c r="F278" s="108"/>
      <c r="G278" s="108"/>
      <c r="H278" s="109"/>
      <c r="I278" s="109"/>
    </row>
    <row r="279" spans="1:9" s="97" customFormat="1" ht="25.5">
      <c r="A279" s="107" t="s">
        <v>627</v>
      </c>
      <c r="B279" s="107" t="s">
        <v>931</v>
      </c>
      <c r="C279" s="107" t="s">
        <v>1185</v>
      </c>
      <c r="D279" s="107" t="s">
        <v>1426</v>
      </c>
      <c r="E279" s="108"/>
      <c r="F279" s="108">
        <v>1851.10568443902</v>
      </c>
      <c r="G279" s="108"/>
      <c r="H279" s="109"/>
      <c r="I279" s="109"/>
    </row>
    <row r="280" spans="1:9" s="97" customFormat="1" ht="25.5">
      <c r="A280" s="107" t="s">
        <v>1485</v>
      </c>
      <c r="B280" s="107" t="s">
        <v>931</v>
      </c>
      <c r="C280" s="107" t="s">
        <v>1539</v>
      </c>
      <c r="D280" s="107" t="s">
        <v>105</v>
      </c>
      <c r="E280" s="108"/>
      <c r="F280" s="108">
        <v>2082.1917808219205</v>
      </c>
      <c r="G280" s="108"/>
      <c r="H280" s="109"/>
      <c r="I280" s="109"/>
    </row>
    <row r="281" spans="1:9" s="97" customFormat="1" ht="25.5">
      <c r="A281" s="107" t="s">
        <v>631</v>
      </c>
      <c r="B281" s="107" t="s">
        <v>931</v>
      </c>
      <c r="C281" s="107" t="s">
        <v>1185</v>
      </c>
      <c r="D281" s="107" t="s">
        <v>630</v>
      </c>
      <c r="E281" s="108"/>
      <c r="F281" s="108">
        <v>5039.32584269663</v>
      </c>
      <c r="G281" s="108"/>
      <c r="H281" s="109"/>
      <c r="I281" s="109"/>
    </row>
    <row r="282" spans="1:9" s="97" customFormat="1" ht="51">
      <c r="A282" s="107" t="s">
        <v>932</v>
      </c>
      <c r="B282" s="107" t="s">
        <v>931</v>
      </c>
      <c r="C282" s="107" t="s">
        <v>201</v>
      </c>
      <c r="D282" s="107" t="s">
        <v>1427</v>
      </c>
      <c r="E282" s="108"/>
      <c r="F282" s="108">
        <v>6246.5753424657505</v>
      </c>
      <c r="G282" s="108"/>
      <c r="H282" s="109"/>
      <c r="I282" s="109"/>
    </row>
    <row r="283" spans="1:9" s="97" customFormat="1" ht="25.5">
      <c r="A283" s="107" t="s">
        <v>1486</v>
      </c>
      <c r="B283" s="107" t="s">
        <v>931</v>
      </c>
      <c r="C283" s="107" t="s">
        <v>1185</v>
      </c>
      <c r="D283" s="107" t="s">
        <v>628</v>
      </c>
      <c r="E283" s="108"/>
      <c r="F283" s="108">
        <v>8072.42339832869</v>
      </c>
      <c r="G283" s="108"/>
      <c r="H283" s="109"/>
      <c r="I283" s="109"/>
    </row>
    <row r="284" spans="1:9" s="97" customFormat="1" ht="38.25">
      <c r="A284" s="107" t="s">
        <v>1487</v>
      </c>
      <c r="B284" s="107" t="s">
        <v>931</v>
      </c>
      <c r="C284" s="107" t="s">
        <v>1183</v>
      </c>
      <c r="D284" s="107" t="s">
        <v>1500</v>
      </c>
      <c r="E284" s="108"/>
      <c r="F284" s="108">
        <v>10171.2328767123</v>
      </c>
      <c r="G284" s="108"/>
      <c r="H284" s="109"/>
      <c r="I284" s="109"/>
    </row>
    <row r="285" spans="1:9" s="97" customFormat="1" ht="25.5">
      <c r="A285" s="107" t="s">
        <v>1488</v>
      </c>
      <c r="B285" s="107" t="s">
        <v>931</v>
      </c>
      <c r="C285" s="107" t="s">
        <v>1539</v>
      </c>
      <c r="D285" s="107" t="s">
        <v>146</v>
      </c>
      <c r="E285" s="108"/>
      <c r="F285" s="108">
        <v>14560.4395604396</v>
      </c>
      <c r="G285" s="108"/>
      <c r="H285" s="109"/>
      <c r="I285" s="109"/>
    </row>
    <row r="286" spans="1:9" s="97" customFormat="1" ht="25.5">
      <c r="A286" s="107"/>
      <c r="B286" s="107" t="s">
        <v>931</v>
      </c>
      <c r="C286" s="107" t="s">
        <v>1337</v>
      </c>
      <c r="D286" s="107" t="s">
        <v>1425</v>
      </c>
      <c r="E286" s="108"/>
      <c r="F286" s="108"/>
      <c r="G286" s="108">
        <v>199759.851175376</v>
      </c>
      <c r="H286" s="109"/>
      <c r="I286" s="109"/>
    </row>
    <row r="287" spans="1:9" ht="25.5">
      <c r="A287" s="110"/>
      <c r="B287" s="110" t="s">
        <v>931</v>
      </c>
      <c r="C287" s="110" t="s">
        <v>1182</v>
      </c>
      <c r="D287" s="110" t="s">
        <v>1428</v>
      </c>
      <c r="E287" s="111">
        <v>680284</v>
      </c>
      <c r="F287" s="108"/>
      <c r="G287" s="108"/>
      <c r="H287" s="109"/>
      <c r="I287" s="109"/>
    </row>
    <row r="288" spans="1:9" s="97" customFormat="1" ht="25.5">
      <c r="A288" s="107" t="s">
        <v>1489</v>
      </c>
      <c r="B288" s="107" t="s">
        <v>110</v>
      </c>
      <c r="C288" s="107" t="s">
        <v>1185</v>
      </c>
      <c r="D288" s="107" t="s">
        <v>1429</v>
      </c>
      <c r="E288" s="108"/>
      <c r="F288" s="108">
        <v>2834</v>
      </c>
      <c r="G288" s="108"/>
      <c r="H288" s="109"/>
      <c r="I288" s="109"/>
    </row>
    <row r="289" spans="1:9" ht="25.5">
      <c r="A289" s="110"/>
      <c r="B289" s="110" t="s">
        <v>110</v>
      </c>
      <c r="C289" s="110" t="s">
        <v>1182</v>
      </c>
      <c r="D289" s="110" t="s">
        <v>1430</v>
      </c>
      <c r="E289" s="111">
        <v>150784</v>
      </c>
      <c r="F289" s="108"/>
      <c r="G289" s="108"/>
      <c r="H289" s="109"/>
      <c r="I289" s="109"/>
    </row>
    <row r="290" spans="1:9" ht="38.25">
      <c r="A290" s="110"/>
      <c r="B290" s="110" t="s">
        <v>110</v>
      </c>
      <c r="C290" s="110" t="s">
        <v>1182</v>
      </c>
      <c r="D290" s="110" t="s">
        <v>747</v>
      </c>
      <c r="E290" s="111">
        <v>40488.8396</v>
      </c>
      <c r="F290" s="108"/>
      <c r="G290" s="108"/>
      <c r="H290" s="109"/>
      <c r="I290" s="109"/>
    </row>
    <row r="291" spans="1:9" s="97" customFormat="1" ht="38.25">
      <c r="A291" s="107" t="s">
        <v>1076</v>
      </c>
      <c r="B291" s="107" t="s">
        <v>936</v>
      </c>
      <c r="C291" s="107" t="s">
        <v>316</v>
      </c>
      <c r="D291" s="107" t="s">
        <v>1432</v>
      </c>
      <c r="E291" s="108"/>
      <c r="F291" s="108">
        <v>2760.1875</v>
      </c>
      <c r="G291" s="108"/>
      <c r="H291" s="109"/>
      <c r="I291" s="109"/>
    </row>
    <row r="292" spans="1:9" s="97" customFormat="1" ht="25.5">
      <c r="A292" s="107" t="s">
        <v>1462</v>
      </c>
      <c r="B292" s="107" t="s">
        <v>936</v>
      </c>
      <c r="C292" s="107" t="s">
        <v>1183</v>
      </c>
      <c r="D292" s="107" t="s">
        <v>468</v>
      </c>
      <c r="E292" s="108"/>
      <c r="F292" s="108">
        <v>2896.23601535451</v>
      </c>
      <c r="G292" s="108"/>
      <c r="H292" s="109"/>
      <c r="I292" s="109"/>
    </row>
    <row r="293" spans="1:9" s="97" customFormat="1" ht="25.5">
      <c r="A293" s="107" t="s">
        <v>1490</v>
      </c>
      <c r="B293" s="107" t="s">
        <v>936</v>
      </c>
      <c r="C293" s="107" t="s">
        <v>1185</v>
      </c>
      <c r="D293" s="107" t="s">
        <v>1433</v>
      </c>
      <c r="E293" s="108"/>
      <c r="F293" s="108">
        <v>3494.50549450549</v>
      </c>
      <c r="G293" s="108"/>
      <c r="H293" s="109"/>
      <c r="I293" s="109"/>
    </row>
    <row r="294" spans="1:9" s="97" customFormat="1" ht="38.25">
      <c r="A294" s="107" t="s">
        <v>639</v>
      </c>
      <c r="B294" s="107" t="s">
        <v>936</v>
      </c>
      <c r="C294" s="107" t="s">
        <v>640</v>
      </c>
      <c r="D294" s="107" t="s">
        <v>638</v>
      </c>
      <c r="E294" s="108"/>
      <c r="F294" s="108">
        <v>39058.641922351</v>
      </c>
      <c r="G294" s="108"/>
      <c r="H294" s="109"/>
      <c r="I294" s="109"/>
    </row>
    <row r="295" spans="1:9" s="97" customFormat="1" ht="12.75">
      <c r="A295" s="107"/>
      <c r="B295" s="107" t="s">
        <v>936</v>
      </c>
      <c r="C295" s="107" t="s">
        <v>1185</v>
      </c>
      <c r="D295" s="107" t="s">
        <v>1431</v>
      </c>
      <c r="E295" s="108"/>
      <c r="F295" s="108"/>
      <c r="G295" s="108">
        <v>9997.817251241911</v>
      </c>
      <c r="H295" s="109"/>
      <c r="I295" s="109"/>
    </row>
    <row r="296" spans="1:9" s="97" customFormat="1" ht="12.75">
      <c r="A296" s="107"/>
      <c r="B296" s="107" t="s">
        <v>936</v>
      </c>
      <c r="C296" s="107" t="s">
        <v>1185</v>
      </c>
      <c r="D296" s="107" t="s">
        <v>1215</v>
      </c>
      <c r="E296" s="108"/>
      <c r="F296" s="108"/>
      <c r="G296" s="108">
        <v>9997.817251241911</v>
      </c>
      <c r="H296" s="109"/>
      <c r="I296" s="109"/>
    </row>
    <row r="297" spans="1:9" ht="12.75">
      <c r="A297" s="110"/>
      <c r="B297" s="110" t="s">
        <v>936</v>
      </c>
      <c r="C297" s="110" t="s">
        <v>1185</v>
      </c>
      <c r="D297" s="110" t="s">
        <v>1431</v>
      </c>
      <c r="E297" s="111">
        <v>14996.725876862902</v>
      </c>
      <c r="F297" s="108"/>
      <c r="G297" s="108"/>
      <c r="H297" s="109"/>
      <c r="I297" s="109"/>
    </row>
    <row r="298" spans="1:9" ht="12.75">
      <c r="A298" s="110"/>
      <c r="B298" s="110" t="s">
        <v>936</v>
      </c>
      <c r="C298" s="110" t="s">
        <v>1185</v>
      </c>
      <c r="D298" s="110" t="s">
        <v>1215</v>
      </c>
      <c r="E298" s="111">
        <v>14996.725876862902</v>
      </c>
      <c r="F298" s="108"/>
      <c r="G298" s="108"/>
      <c r="H298" s="109"/>
      <c r="I298" s="109"/>
    </row>
    <row r="299" spans="1:9" ht="25.5">
      <c r="A299" s="110"/>
      <c r="B299" s="110" t="s">
        <v>936</v>
      </c>
      <c r="C299" s="110" t="s">
        <v>1182</v>
      </c>
      <c r="D299" s="110" t="s">
        <v>150</v>
      </c>
      <c r="E299" s="111">
        <v>2625000</v>
      </c>
      <c r="F299" s="108"/>
      <c r="G299" s="108"/>
      <c r="H299" s="109"/>
      <c r="I299" s="109"/>
    </row>
    <row r="300" spans="1:9" ht="51">
      <c r="A300" s="110"/>
      <c r="B300" s="110" t="s">
        <v>116</v>
      </c>
      <c r="C300" s="110" t="s">
        <v>1182</v>
      </c>
      <c r="D300" s="110" t="s">
        <v>1208</v>
      </c>
      <c r="E300" s="111">
        <v>3038.29</v>
      </c>
      <c r="F300" s="108"/>
      <c r="G300" s="108"/>
      <c r="H300" s="109"/>
      <c r="I300" s="109"/>
    </row>
    <row r="301" spans="1:9" ht="51">
      <c r="A301" s="110"/>
      <c r="B301" s="110" t="s">
        <v>116</v>
      </c>
      <c r="C301" s="110" t="s">
        <v>1182</v>
      </c>
      <c r="D301" s="110" t="s">
        <v>1434</v>
      </c>
      <c r="E301" s="111">
        <v>3840</v>
      </c>
      <c r="F301" s="108"/>
      <c r="G301" s="108"/>
      <c r="H301" s="109"/>
      <c r="I301" s="109"/>
    </row>
    <row r="302" spans="1:9" s="97" customFormat="1" ht="51">
      <c r="A302" s="107" t="s">
        <v>1491</v>
      </c>
      <c r="B302" s="107" t="s">
        <v>938</v>
      </c>
      <c r="C302" s="107" t="s">
        <v>1185</v>
      </c>
      <c r="D302" s="107" t="s">
        <v>1436</v>
      </c>
      <c r="E302" s="108"/>
      <c r="F302" s="108">
        <v>349.04109589041104</v>
      </c>
      <c r="G302" s="108"/>
      <c r="H302" s="109"/>
      <c r="I302" s="109"/>
    </row>
    <row r="303" spans="1:9" s="97" customFormat="1" ht="25.5">
      <c r="A303" s="107" t="s">
        <v>1492</v>
      </c>
      <c r="B303" s="107" t="s">
        <v>938</v>
      </c>
      <c r="C303" s="107" t="s">
        <v>940</v>
      </c>
      <c r="D303" s="107" t="s">
        <v>1437</v>
      </c>
      <c r="E303" s="108"/>
      <c r="F303" s="108">
        <v>843.2876712328771</v>
      </c>
      <c r="G303" s="108"/>
      <c r="H303" s="109"/>
      <c r="I303" s="109"/>
    </row>
    <row r="304" spans="1:9" s="97" customFormat="1" ht="51">
      <c r="A304" s="107" t="s">
        <v>1493</v>
      </c>
      <c r="B304" s="107" t="s">
        <v>938</v>
      </c>
      <c r="C304" s="107" t="s">
        <v>1182</v>
      </c>
      <c r="D304" s="107" t="s">
        <v>1438</v>
      </c>
      <c r="E304" s="108"/>
      <c r="F304" s="108">
        <v>1500</v>
      </c>
      <c r="G304" s="108"/>
      <c r="H304" s="109"/>
      <c r="I304" s="109"/>
    </row>
    <row r="305" spans="1:9" s="97" customFormat="1" ht="38.25">
      <c r="A305" s="107" t="s">
        <v>1492</v>
      </c>
      <c r="B305" s="107" t="s">
        <v>938</v>
      </c>
      <c r="C305" s="107" t="s">
        <v>1332</v>
      </c>
      <c r="D305" s="107" t="s">
        <v>1439</v>
      </c>
      <c r="E305" s="108"/>
      <c r="F305" s="108">
        <v>7370.86092715232</v>
      </c>
      <c r="G305" s="108"/>
      <c r="H305" s="109"/>
      <c r="I305" s="109"/>
    </row>
    <row r="306" spans="1:9" s="97" customFormat="1" ht="63.75">
      <c r="A306" s="107" t="s">
        <v>1494</v>
      </c>
      <c r="B306" s="107" t="s">
        <v>938</v>
      </c>
      <c r="C306" s="107" t="s">
        <v>1183</v>
      </c>
      <c r="D306" s="107" t="s">
        <v>996</v>
      </c>
      <c r="E306" s="108"/>
      <c r="F306" s="108">
        <v>9988.55938581966</v>
      </c>
      <c r="G306" s="108"/>
      <c r="H306" s="109"/>
      <c r="I306" s="109"/>
    </row>
    <row r="307" spans="1:9" s="97" customFormat="1" ht="12.75">
      <c r="A307" s="107"/>
      <c r="B307" s="107" t="s">
        <v>938</v>
      </c>
      <c r="C307" s="107" t="s">
        <v>1185</v>
      </c>
      <c r="D307" s="107" t="s">
        <v>939</v>
      </c>
      <c r="E307" s="108"/>
      <c r="F307" s="108"/>
      <c r="G307" s="108">
        <v>14996.725876862902</v>
      </c>
      <c r="H307" s="109"/>
      <c r="I307" s="109"/>
    </row>
    <row r="308" spans="1:9" s="97" customFormat="1" ht="25.5">
      <c r="A308" s="107"/>
      <c r="B308" s="107" t="s">
        <v>938</v>
      </c>
      <c r="C308" s="107" t="s">
        <v>1332</v>
      </c>
      <c r="D308" s="107" t="s">
        <v>1435</v>
      </c>
      <c r="E308" s="108"/>
      <c r="F308" s="108"/>
      <c r="G308" s="108">
        <v>87440.727081138</v>
      </c>
      <c r="H308" s="109"/>
      <c r="I308" s="109"/>
    </row>
    <row r="309" spans="1:9" ht="12.75">
      <c r="A309" s="110"/>
      <c r="B309" s="110" t="s">
        <v>938</v>
      </c>
      <c r="C309" s="110" t="s">
        <v>1185</v>
      </c>
      <c r="D309" s="110" t="s">
        <v>939</v>
      </c>
      <c r="E309" s="111">
        <v>9997.817251241911</v>
      </c>
      <c r="F309" s="108"/>
      <c r="G309" s="108"/>
      <c r="H309" s="109"/>
      <c r="I309" s="109"/>
    </row>
    <row r="310" spans="1:9" ht="38.25">
      <c r="A310" s="110"/>
      <c r="B310" s="110" t="s">
        <v>938</v>
      </c>
      <c r="C310" s="110" t="s">
        <v>1182</v>
      </c>
      <c r="D310" s="110" t="s">
        <v>1440</v>
      </c>
      <c r="E310" s="111">
        <v>100000</v>
      </c>
      <c r="F310" s="108"/>
      <c r="G310" s="108"/>
      <c r="H310" s="109"/>
      <c r="I310" s="109"/>
    </row>
    <row r="311" spans="1:9" ht="51">
      <c r="A311" s="110"/>
      <c r="B311" s="110" t="s">
        <v>938</v>
      </c>
      <c r="C311" s="110" t="s">
        <v>1182</v>
      </c>
      <c r="D311" s="110" t="s">
        <v>1441</v>
      </c>
      <c r="E311" s="111">
        <v>100000</v>
      </c>
      <c r="F311" s="108"/>
      <c r="G311" s="108"/>
      <c r="H311" s="109"/>
      <c r="I311" s="109"/>
    </row>
    <row r="312" spans="1:9" ht="51">
      <c r="A312" s="110"/>
      <c r="B312" s="110" t="s">
        <v>938</v>
      </c>
      <c r="C312" s="110" t="s">
        <v>1182</v>
      </c>
      <c r="D312" s="110" t="s">
        <v>1442</v>
      </c>
      <c r="E312" s="111">
        <v>140477</v>
      </c>
      <c r="F312" s="108"/>
      <c r="G312" s="108"/>
      <c r="H312" s="109"/>
      <c r="I312" s="109"/>
    </row>
    <row r="313" spans="1:9" ht="51">
      <c r="A313" s="110"/>
      <c r="B313" s="110" t="s">
        <v>938</v>
      </c>
      <c r="C313" s="110" t="s">
        <v>1332</v>
      </c>
      <c r="D313" s="110" t="s">
        <v>1443</v>
      </c>
      <c r="E313" s="111">
        <v>59861</v>
      </c>
      <c r="F313" s="108"/>
      <c r="G313" s="108"/>
      <c r="H313" s="109"/>
      <c r="I313" s="109"/>
    </row>
    <row r="314" spans="1:9" ht="38.25">
      <c r="A314" s="110"/>
      <c r="B314" s="110" t="s">
        <v>938</v>
      </c>
      <c r="C314" s="110" t="s">
        <v>1182</v>
      </c>
      <c r="D314" s="110" t="s">
        <v>1444</v>
      </c>
      <c r="E314" s="111">
        <v>2465.75342465753</v>
      </c>
      <c r="F314" s="108"/>
      <c r="G314" s="108"/>
      <c r="H314" s="109"/>
      <c r="I314" s="109"/>
    </row>
    <row r="315" spans="1:9" ht="25.5">
      <c r="A315" s="110"/>
      <c r="B315" s="110" t="s">
        <v>938</v>
      </c>
      <c r="C315" s="110" t="s">
        <v>1182</v>
      </c>
      <c r="D315" s="110" t="s">
        <v>1445</v>
      </c>
      <c r="E315" s="111">
        <v>249982</v>
      </c>
      <c r="F315" s="108"/>
      <c r="G315" s="108"/>
      <c r="H315" s="109"/>
      <c r="I315" s="109"/>
    </row>
    <row r="316" spans="1:9" s="97" customFormat="1" ht="25.5">
      <c r="A316" s="107" t="s">
        <v>1495</v>
      </c>
      <c r="B316" s="107" t="s">
        <v>945</v>
      </c>
      <c r="C316" s="107" t="s">
        <v>1183</v>
      </c>
      <c r="D316" s="107" t="s">
        <v>130</v>
      </c>
      <c r="E316" s="108"/>
      <c r="F316" s="108">
        <v>595.890410958904</v>
      </c>
      <c r="G316" s="108"/>
      <c r="H316" s="109"/>
      <c r="I316" s="109"/>
    </row>
    <row r="317" spans="1:9" s="97" customFormat="1" ht="25.5">
      <c r="A317" s="107" t="s">
        <v>428</v>
      </c>
      <c r="B317" s="107" t="s">
        <v>945</v>
      </c>
      <c r="C317" s="107" t="s">
        <v>1185</v>
      </c>
      <c r="D317" s="107" t="s">
        <v>1446</v>
      </c>
      <c r="E317" s="108"/>
      <c r="F317" s="108">
        <v>1905.29247910864</v>
      </c>
      <c r="G317" s="108"/>
      <c r="H317" s="109"/>
      <c r="I317" s="109"/>
    </row>
    <row r="318" spans="1:9" ht="25.5">
      <c r="A318" s="110"/>
      <c r="B318" s="110" t="s">
        <v>945</v>
      </c>
      <c r="C318" s="110" t="s">
        <v>859</v>
      </c>
      <c r="D318" s="110" t="s">
        <v>1447</v>
      </c>
      <c r="E318" s="111">
        <v>13117.5628415301</v>
      </c>
      <c r="F318" s="108"/>
      <c r="G318" s="108"/>
      <c r="H318" s="109"/>
      <c r="I318" s="109"/>
    </row>
    <row r="319" spans="1:9" ht="12.75">
      <c r="A319" s="110"/>
      <c r="B319" s="110" t="s">
        <v>945</v>
      </c>
      <c r="C319" s="110" t="s">
        <v>1185</v>
      </c>
      <c r="D319" s="110" t="s">
        <v>642</v>
      </c>
      <c r="E319" s="111">
        <v>68789.25</v>
      </c>
      <c r="F319" s="108"/>
      <c r="G319" s="108"/>
      <c r="H319" s="109"/>
      <c r="I319" s="109"/>
    </row>
    <row r="320" spans="1:9" ht="25.5">
      <c r="A320" s="110"/>
      <c r="B320" s="110" t="s">
        <v>945</v>
      </c>
      <c r="C320" s="110" t="s">
        <v>1182</v>
      </c>
      <c r="D320" s="110" t="s">
        <v>1448</v>
      </c>
      <c r="E320" s="111">
        <v>2250</v>
      </c>
      <c r="F320" s="108"/>
      <c r="G320" s="108"/>
      <c r="H320" s="109"/>
      <c r="I320" s="109"/>
    </row>
    <row r="321" spans="1:9" ht="25.5">
      <c r="A321" s="110"/>
      <c r="C321" s="110" t="s">
        <v>1188</v>
      </c>
      <c r="D321" s="110" t="s">
        <v>1449</v>
      </c>
      <c r="E321" s="111">
        <v>145500</v>
      </c>
      <c r="F321" s="108"/>
      <c r="G321" s="108"/>
      <c r="H321" s="109"/>
      <c r="I321" s="109"/>
    </row>
    <row r="322" spans="1:9" ht="25.5">
      <c r="A322" s="116"/>
      <c r="B322" s="110" t="s">
        <v>945</v>
      </c>
      <c r="C322" s="110" t="s">
        <v>1182</v>
      </c>
      <c r="D322" s="110" t="s">
        <v>1246</v>
      </c>
      <c r="E322" s="111">
        <v>45674</v>
      </c>
      <c r="F322" s="108"/>
      <c r="G322" s="108"/>
      <c r="H322" s="109"/>
      <c r="I322" s="109"/>
    </row>
    <row r="323" spans="1:9" s="97" customFormat="1" ht="51">
      <c r="A323" s="107" t="s">
        <v>1496</v>
      </c>
      <c r="B323" s="107" t="s">
        <v>951</v>
      </c>
      <c r="C323" s="107" t="s">
        <v>1183</v>
      </c>
      <c r="D323" s="107" t="s">
        <v>1450</v>
      </c>
      <c r="E323" s="108"/>
      <c r="F323" s="108">
        <v>18406.5934065934</v>
      </c>
      <c r="G323" s="108"/>
      <c r="H323" s="109"/>
      <c r="I323" s="109"/>
    </row>
    <row r="324" spans="1:9" s="97" customFormat="1" ht="51">
      <c r="A324" s="107" t="s">
        <v>171</v>
      </c>
      <c r="B324" s="107" t="s">
        <v>951</v>
      </c>
      <c r="C324" s="107" t="s">
        <v>1182</v>
      </c>
      <c r="D324" s="107" t="s">
        <v>170</v>
      </c>
      <c r="E324" s="108"/>
      <c r="F324" s="108">
        <v>50000</v>
      </c>
      <c r="G324" s="108"/>
      <c r="H324" s="109"/>
      <c r="I324" s="109"/>
    </row>
    <row r="325" spans="1:9" s="97" customFormat="1" ht="12.75">
      <c r="A325" s="107"/>
      <c r="B325" s="107" t="s">
        <v>951</v>
      </c>
      <c r="C325" s="107" t="s">
        <v>1185</v>
      </c>
      <c r="D325" s="107" t="s">
        <v>939</v>
      </c>
      <c r="E325" s="108"/>
      <c r="F325" s="108"/>
      <c r="G325" s="108">
        <v>9997.817251241911</v>
      </c>
      <c r="H325" s="109"/>
      <c r="I325" s="109"/>
    </row>
    <row r="326" spans="1:9" s="97" customFormat="1" ht="12.75">
      <c r="A326" s="107"/>
      <c r="B326" s="107" t="s">
        <v>951</v>
      </c>
      <c r="C326" s="107" t="s">
        <v>1185</v>
      </c>
      <c r="D326" s="107" t="s">
        <v>939</v>
      </c>
      <c r="E326" s="108"/>
      <c r="F326" s="108"/>
      <c r="G326" s="108">
        <v>9997.817251241911</v>
      </c>
      <c r="H326" s="109"/>
      <c r="I326" s="109"/>
    </row>
    <row r="327" spans="1:9" s="97" customFormat="1" ht="25.5">
      <c r="A327" s="107"/>
      <c r="B327" s="107" t="s">
        <v>951</v>
      </c>
      <c r="C327" s="107" t="s">
        <v>1182</v>
      </c>
      <c r="D327" s="107" t="s">
        <v>139</v>
      </c>
      <c r="E327" s="108"/>
      <c r="F327" s="108"/>
      <c r="G327" s="108">
        <v>60000</v>
      </c>
      <c r="H327" s="109"/>
      <c r="I327" s="109"/>
    </row>
    <row r="328" spans="1:9" ht="12.75">
      <c r="A328" s="110"/>
      <c r="B328" s="110" t="s">
        <v>951</v>
      </c>
      <c r="C328" s="110" t="s">
        <v>1185</v>
      </c>
      <c r="D328" s="110" t="s">
        <v>939</v>
      </c>
      <c r="E328" s="111">
        <v>1191.78082191781</v>
      </c>
      <c r="F328" s="108"/>
      <c r="G328" s="108"/>
      <c r="H328" s="109"/>
      <c r="I328" s="109"/>
    </row>
    <row r="329" spans="1:9" ht="12.75">
      <c r="A329" s="110"/>
      <c r="B329" s="110" t="s">
        <v>951</v>
      </c>
      <c r="C329" s="110" t="s">
        <v>1185</v>
      </c>
      <c r="D329" s="110" t="s">
        <v>939</v>
      </c>
      <c r="E329" s="111">
        <v>14996.725876862902</v>
      </c>
      <c r="F329" s="108"/>
      <c r="G329" s="108"/>
      <c r="H329" s="109"/>
      <c r="I329" s="109"/>
    </row>
    <row r="330" spans="1:9" ht="51">
      <c r="A330" s="110"/>
      <c r="B330" s="110" t="s">
        <v>951</v>
      </c>
      <c r="C330" s="110" t="s">
        <v>1182</v>
      </c>
      <c r="D330" s="110" t="s">
        <v>32</v>
      </c>
      <c r="E330" s="111">
        <v>4392.967032967031</v>
      </c>
      <c r="F330" s="108"/>
      <c r="G330" s="108"/>
      <c r="H330" s="109"/>
      <c r="I330" s="109"/>
    </row>
    <row r="331" spans="1:9" ht="25.5">
      <c r="A331" s="110"/>
      <c r="B331" s="110" t="s">
        <v>951</v>
      </c>
      <c r="C331" s="110" t="s">
        <v>1182</v>
      </c>
      <c r="D331" s="110" t="s">
        <v>1209</v>
      </c>
      <c r="E331" s="111">
        <v>9090</v>
      </c>
      <c r="F331" s="108"/>
      <c r="G331" s="108"/>
      <c r="H331" s="109"/>
      <c r="I331" s="109"/>
    </row>
    <row r="332" spans="1:9" ht="38.25">
      <c r="A332" s="110"/>
      <c r="B332" s="110" t="s">
        <v>951</v>
      </c>
      <c r="C332" s="110" t="s">
        <v>1183</v>
      </c>
      <c r="D332" s="110" t="s">
        <v>138</v>
      </c>
      <c r="E332" s="111">
        <v>2465.75342465753</v>
      </c>
      <c r="F332" s="108"/>
      <c r="G332" s="108"/>
      <c r="H332" s="109"/>
      <c r="I332" s="109"/>
    </row>
    <row r="333" spans="1:9" s="97" customFormat="1" ht="12.75">
      <c r="A333" s="107" t="s">
        <v>1497</v>
      </c>
      <c r="B333" s="107" t="s">
        <v>956</v>
      </c>
      <c r="C333" s="107" t="s">
        <v>1185</v>
      </c>
      <c r="D333" s="107" t="s">
        <v>1211</v>
      </c>
      <c r="E333" s="108"/>
      <c r="F333" s="108">
        <v>4997.260273972601</v>
      </c>
      <c r="G333" s="108"/>
      <c r="H333" s="109"/>
      <c r="I333" s="109"/>
    </row>
    <row r="334" spans="1:9" s="97" customFormat="1" ht="38.25">
      <c r="A334" s="107" t="s">
        <v>1498</v>
      </c>
      <c r="B334" s="107" t="s">
        <v>956</v>
      </c>
      <c r="C334" s="107" t="s">
        <v>1183</v>
      </c>
      <c r="D334" s="107" t="s">
        <v>143</v>
      </c>
      <c r="E334" s="108"/>
      <c r="F334" s="108">
        <v>19990.967936173398</v>
      </c>
      <c r="G334" s="108"/>
      <c r="H334" s="109"/>
      <c r="I334" s="109"/>
    </row>
    <row r="335" spans="1:9" s="97" customFormat="1" ht="63.75">
      <c r="A335" s="107" t="s">
        <v>1046</v>
      </c>
      <c r="B335" s="107" t="s">
        <v>956</v>
      </c>
      <c r="C335" s="107" t="s">
        <v>1201</v>
      </c>
      <c r="D335" s="107" t="s">
        <v>1045</v>
      </c>
      <c r="E335" s="108"/>
      <c r="F335" s="108">
        <v>61971.5378285493</v>
      </c>
      <c r="G335" s="108"/>
      <c r="H335" s="109"/>
      <c r="I335" s="109"/>
    </row>
    <row r="336" spans="1:9" s="97" customFormat="1" ht="12.75">
      <c r="A336" s="107"/>
      <c r="B336" s="107" t="s">
        <v>956</v>
      </c>
      <c r="C336" s="107" t="s">
        <v>1185</v>
      </c>
      <c r="D336" s="107" t="s">
        <v>1215</v>
      </c>
      <c r="E336" s="108"/>
      <c r="F336" s="108"/>
      <c r="G336" s="108">
        <v>14996.725876862902</v>
      </c>
      <c r="H336" s="109"/>
      <c r="I336" s="109"/>
    </row>
    <row r="337" spans="1:9" ht="38.25">
      <c r="A337" s="110"/>
      <c r="B337" s="110" t="s">
        <v>956</v>
      </c>
      <c r="C337" s="110" t="s">
        <v>1183</v>
      </c>
      <c r="D337" s="110" t="s">
        <v>1212</v>
      </c>
      <c r="E337" s="111">
        <v>30000</v>
      </c>
      <c r="F337" s="108"/>
      <c r="G337" s="108"/>
      <c r="H337" s="109"/>
      <c r="I337" s="109"/>
    </row>
    <row r="338" spans="1:9" ht="25.5">
      <c r="A338" s="110"/>
      <c r="B338" s="110" t="s">
        <v>956</v>
      </c>
      <c r="C338" s="110" t="s">
        <v>1183</v>
      </c>
      <c r="D338" s="110" t="s">
        <v>959</v>
      </c>
      <c r="E338" s="111">
        <v>31250</v>
      </c>
      <c r="F338" s="108"/>
      <c r="G338" s="108"/>
      <c r="H338" s="109"/>
      <c r="I338" s="109"/>
    </row>
    <row r="339" spans="1:9" ht="25.5">
      <c r="A339" s="110"/>
      <c r="B339" s="110" t="s">
        <v>956</v>
      </c>
      <c r="C339" s="110" t="s">
        <v>957</v>
      </c>
      <c r="D339" s="110" t="s">
        <v>1213</v>
      </c>
      <c r="E339" s="111">
        <v>4725</v>
      </c>
      <c r="F339" s="108"/>
      <c r="G339" s="108"/>
      <c r="H339" s="109"/>
      <c r="I339" s="109"/>
    </row>
    <row r="340" spans="1:9" ht="25.5">
      <c r="A340" s="110"/>
      <c r="B340" s="110" t="s">
        <v>956</v>
      </c>
      <c r="C340" s="110" t="s">
        <v>1183</v>
      </c>
      <c r="D340" s="110" t="s">
        <v>1214</v>
      </c>
      <c r="E340" s="111">
        <v>15000</v>
      </c>
      <c r="F340" s="108"/>
      <c r="G340" s="108"/>
      <c r="H340" s="109"/>
      <c r="I340" s="109"/>
    </row>
    <row r="341" spans="1:9" ht="12.75">
      <c r="A341" s="110"/>
      <c r="B341" s="110" t="s">
        <v>956</v>
      </c>
      <c r="C341" s="110" t="s">
        <v>1185</v>
      </c>
      <c r="D341" s="110" t="s">
        <v>1215</v>
      </c>
      <c r="E341" s="111">
        <v>9997.817251241911</v>
      </c>
      <c r="F341" s="108"/>
      <c r="G341" s="108"/>
      <c r="H341" s="109"/>
      <c r="I341" s="109"/>
    </row>
    <row r="342" spans="1:9" ht="25.5">
      <c r="A342" s="110"/>
      <c r="B342" s="110" t="s">
        <v>956</v>
      </c>
      <c r="C342" s="110" t="s">
        <v>1183</v>
      </c>
      <c r="D342" s="110" t="s">
        <v>1216</v>
      </c>
      <c r="E342" s="111">
        <v>126500</v>
      </c>
      <c r="F342" s="108"/>
      <c r="G342" s="108"/>
      <c r="H342" s="109"/>
      <c r="I342" s="109"/>
    </row>
    <row r="343" spans="1:9" ht="25.5">
      <c r="A343" s="110"/>
      <c r="B343" s="110" t="s">
        <v>956</v>
      </c>
      <c r="C343" s="110" t="s">
        <v>1182</v>
      </c>
      <c r="D343" s="110" t="s">
        <v>1210</v>
      </c>
      <c r="E343" s="111">
        <v>92591.296</v>
      </c>
      <c r="F343" s="108"/>
      <c r="G343" s="108"/>
      <c r="H343" s="109"/>
      <c r="I343" s="109"/>
    </row>
    <row r="344" spans="1:9" ht="25.5">
      <c r="A344" s="110"/>
      <c r="B344" s="110" t="s">
        <v>956</v>
      </c>
      <c r="C344" s="110" t="s">
        <v>1182</v>
      </c>
      <c r="D344" s="110" t="s">
        <v>141</v>
      </c>
      <c r="E344" s="111">
        <v>122847</v>
      </c>
      <c r="F344" s="108"/>
      <c r="G344" s="108"/>
      <c r="H344" s="109"/>
      <c r="I344" s="109"/>
    </row>
    <row r="345" spans="1:9" ht="25.5">
      <c r="A345" s="110"/>
      <c r="B345" s="110" t="s">
        <v>956</v>
      </c>
      <c r="C345" s="110" t="s">
        <v>1183</v>
      </c>
      <c r="D345" s="110" t="s">
        <v>959</v>
      </c>
      <c r="E345" s="111">
        <v>31250</v>
      </c>
      <c r="F345" s="108"/>
      <c r="G345" s="108"/>
      <c r="H345" s="109"/>
      <c r="I345" s="109"/>
    </row>
    <row r="346" spans="1:9" ht="25.5">
      <c r="A346" s="110"/>
      <c r="B346" s="110" t="s">
        <v>656</v>
      </c>
      <c r="C346" s="110" t="s">
        <v>657</v>
      </c>
      <c r="D346" s="110" t="s">
        <v>1217</v>
      </c>
      <c r="E346" s="111">
        <v>19890.1098901099</v>
      </c>
      <c r="F346" s="108"/>
      <c r="G346" s="108"/>
      <c r="H346" s="109"/>
      <c r="I346" s="109"/>
    </row>
    <row r="347" spans="1:9" ht="38.25">
      <c r="A347" s="110"/>
      <c r="B347" s="110" t="s">
        <v>297</v>
      </c>
      <c r="C347" s="110" t="s">
        <v>1189</v>
      </c>
      <c r="D347" s="110" t="s">
        <v>1218</v>
      </c>
      <c r="E347" s="111">
        <v>139187.884931507</v>
      </c>
      <c r="F347" s="108"/>
      <c r="G347" s="108"/>
      <c r="H347" s="109"/>
      <c r="I347" s="109"/>
    </row>
    <row r="348" spans="1:9" ht="12.75">
      <c r="A348" s="106"/>
      <c r="B348" s="106"/>
      <c r="C348" s="106"/>
      <c r="D348" s="106"/>
      <c r="E348" s="106"/>
      <c r="F348" s="106"/>
      <c r="G348" s="106"/>
      <c r="H348" s="106"/>
      <c r="I348" s="106"/>
    </row>
    <row r="349" spans="1:9" ht="12">
      <c r="A349" s="77"/>
      <c r="B349" s="75" t="s">
        <v>980</v>
      </c>
      <c r="C349" s="76"/>
      <c r="D349" s="77"/>
      <c r="F349" s="78"/>
      <c r="G349" s="79"/>
      <c r="I349" s="68"/>
    </row>
    <row r="350" spans="2:9" s="81" customFormat="1" ht="25.5">
      <c r="B350" s="117" t="s">
        <v>1248</v>
      </c>
      <c r="C350" s="117" t="s">
        <v>1249</v>
      </c>
      <c r="D350" s="117" t="s">
        <v>491</v>
      </c>
      <c r="E350" s="118"/>
      <c r="F350" s="118"/>
      <c r="G350" s="118"/>
      <c r="H350" s="119">
        <v>2500</v>
      </c>
      <c r="I350" s="80"/>
    </row>
    <row r="351" spans="2:9" s="81" customFormat="1" ht="63.75">
      <c r="B351" s="117" t="s">
        <v>1083</v>
      </c>
      <c r="C351" s="117" t="s">
        <v>1084</v>
      </c>
      <c r="D351" s="117" t="s">
        <v>1085</v>
      </c>
      <c r="E351" s="118"/>
      <c r="F351" s="118"/>
      <c r="G351" s="118"/>
      <c r="H351" s="119">
        <v>783.0799999999999</v>
      </c>
      <c r="I351" s="80"/>
    </row>
    <row r="352" spans="2:9" s="81" customFormat="1" ht="38.25">
      <c r="B352" s="117" t="s">
        <v>1083</v>
      </c>
      <c r="C352" s="117" t="s">
        <v>1086</v>
      </c>
      <c r="D352" s="117" t="s">
        <v>1087</v>
      </c>
      <c r="E352" s="118"/>
      <c r="F352" s="118"/>
      <c r="G352" s="118"/>
      <c r="H352" s="119">
        <v>4883</v>
      </c>
      <c r="I352" s="80"/>
    </row>
    <row r="353" spans="2:9" s="81" customFormat="1" ht="63.75">
      <c r="B353" s="117" t="s">
        <v>1083</v>
      </c>
      <c r="C353" s="117" t="s">
        <v>1088</v>
      </c>
      <c r="D353" s="117" t="s">
        <v>1089</v>
      </c>
      <c r="E353" s="118"/>
      <c r="F353" s="118"/>
      <c r="G353" s="118"/>
      <c r="H353" s="119">
        <v>7000</v>
      </c>
      <c r="I353" s="80"/>
    </row>
    <row r="354" spans="2:9" s="81" customFormat="1" ht="76.5">
      <c r="B354" s="117" t="s">
        <v>1083</v>
      </c>
      <c r="C354" s="117" t="s">
        <v>1294</v>
      </c>
      <c r="D354" s="117" t="s">
        <v>1250</v>
      </c>
      <c r="E354" s="118"/>
      <c r="F354" s="118"/>
      <c r="G354" s="118"/>
      <c r="H354" s="119">
        <v>9000</v>
      </c>
      <c r="I354" s="80"/>
    </row>
    <row r="355" spans="2:9" s="81" customFormat="1" ht="38.25">
      <c r="B355" s="117" t="s">
        <v>1090</v>
      </c>
      <c r="C355" s="117" t="s">
        <v>1292</v>
      </c>
      <c r="D355" s="117" t="s">
        <v>1091</v>
      </c>
      <c r="E355" s="118"/>
      <c r="F355" s="118"/>
      <c r="G355" s="118"/>
      <c r="H355" s="119">
        <v>15384.619999999999</v>
      </c>
      <c r="I355" s="80"/>
    </row>
    <row r="356" spans="2:9" s="81" customFormat="1" ht="38.25">
      <c r="B356" s="117" t="s">
        <v>1092</v>
      </c>
      <c r="C356" s="117" t="s">
        <v>1251</v>
      </c>
      <c r="D356" s="117" t="s">
        <v>1252</v>
      </c>
      <c r="E356" s="118"/>
      <c r="F356" s="118"/>
      <c r="G356" s="118"/>
      <c r="H356" s="119">
        <v>62115.25</v>
      </c>
      <c r="I356" s="80"/>
    </row>
    <row r="357" spans="2:9" s="81" customFormat="1" ht="25.5">
      <c r="B357" s="117" t="s">
        <v>1092</v>
      </c>
      <c r="C357" s="117" t="s">
        <v>1253</v>
      </c>
      <c r="D357" s="117" t="s">
        <v>491</v>
      </c>
      <c r="E357" s="118"/>
      <c r="F357" s="118"/>
      <c r="G357" s="118"/>
      <c r="H357" s="119">
        <v>91304.35</v>
      </c>
      <c r="I357" s="80"/>
    </row>
    <row r="358" spans="2:9" s="81" customFormat="1" ht="25.5">
      <c r="B358" s="117" t="s">
        <v>1092</v>
      </c>
      <c r="C358" s="117" t="s">
        <v>1249</v>
      </c>
      <c r="D358" s="117" t="s">
        <v>1254</v>
      </c>
      <c r="E358" s="118"/>
      <c r="F358" s="118"/>
      <c r="G358" s="118"/>
      <c r="H358" s="119">
        <v>22576</v>
      </c>
      <c r="I358" s="80"/>
    </row>
    <row r="359" spans="2:9" s="81" customFormat="1" ht="51">
      <c r="B359" s="117" t="s">
        <v>1092</v>
      </c>
      <c r="C359" s="117" t="s">
        <v>1093</v>
      </c>
      <c r="D359" s="117" t="s">
        <v>487</v>
      </c>
      <c r="E359" s="118"/>
      <c r="F359" s="118"/>
      <c r="G359" s="118"/>
      <c r="H359" s="119">
        <v>5845.4</v>
      </c>
      <c r="I359" s="80"/>
    </row>
    <row r="360" spans="2:9" s="81" customFormat="1" ht="63.75">
      <c r="B360" s="117" t="s">
        <v>1092</v>
      </c>
      <c r="C360" s="117" t="s">
        <v>1289</v>
      </c>
      <c r="D360" s="117" t="s">
        <v>488</v>
      </c>
      <c r="E360" s="118"/>
      <c r="F360" s="118"/>
      <c r="G360" s="118"/>
      <c r="H360" s="119">
        <v>6250</v>
      </c>
      <c r="I360" s="80"/>
    </row>
    <row r="361" spans="2:9" s="81" customFormat="1" ht="25.5">
      <c r="B361" s="117" t="s">
        <v>489</v>
      </c>
      <c r="C361" s="117" t="s">
        <v>1251</v>
      </c>
      <c r="D361" s="117" t="s">
        <v>491</v>
      </c>
      <c r="E361" s="118"/>
      <c r="F361" s="118"/>
      <c r="G361" s="118"/>
      <c r="H361" s="119">
        <v>159006.26</v>
      </c>
      <c r="I361" s="80"/>
    </row>
    <row r="362" spans="2:9" s="81" customFormat="1" ht="38.25">
      <c r="B362" s="117" t="s">
        <v>489</v>
      </c>
      <c r="C362" s="117" t="s">
        <v>1249</v>
      </c>
      <c r="D362" s="117" t="s">
        <v>1255</v>
      </c>
      <c r="E362" s="118"/>
      <c r="F362" s="118"/>
      <c r="G362" s="118"/>
      <c r="H362" s="119">
        <v>1920</v>
      </c>
      <c r="I362" s="80"/>
    </row>
    <row r="363" spans="2:9" s="81" customFormat="1" ht="25.5">
      <c r="B363" s="117" t="s">
        <v>489</v>
      </c>
      <c r="C363" s="117" t="s">
        <v>1249</v>
      </c>
      <c r="D363" s="117" t="s">
        <v>1256</v>
      </c>
      <c r="E363" s="118"/>
      <c r="F363" s="118"/>
      <c r="G363" s="118"/>
      <c r="H363" s="119">
        <v>110919.6</v>
      </c>
      <c r="I363" s="80"/>
    </row>
    <row r="364" spans="2:9" s="81" customFormat="1" ht="25.5">
      <c r="B364" s="117" t="s">
        <v>489</v>
      </c>
      <c r="C364" s="117" t="s">
        <v>1249</v>
      </c>
      <c r="D364" s="117" t="s">
        <v>1257</v>
      </c>
      <c r="E364" s="118"/>
      <c r="F364" s="118"/>
      <c r="G364" s="118"/>
      <c r="H364" s="119">
        <v>111791.20999999999</v>
      </c>
      <c r="I364" s="80"/>
    </row>
    <row r="365" spans="2:9" s="81" customFormat="1" ht="12.75">
      <c r="B365" s="117" t="s">
        <v>489</v>
      </c>
      <c r="C365" s="117" t="s">
        <v>490</v>
      </c>
      <c r="D365" s="117" t="s">
        <v>491</v>
      </c>
      <c r="E365" s="118"/>
      <c r="F365" s="118"/>
      <c r="G365" s="118"/>
      <c r="H365" s="119">
        <v>51000</v>
      </c>
      <c r="I365" s="80"/>
    </row>
    <row r="366" spans="2:9" s="81" customFormat="1" ht="38.25">
      <c r="B366" s="117" t="s">
        <v>492</v>
      </c>
      <c r="C366" s="117" t="s">
        <v>493</v>
      </c>
      <c r="D366" s="117" t="s">
        <v>494</v>
      </c>
      <c r="E366" s="118"/>
      <c r="F366" s="118"/>
      <c r="G366" s="118"/>
      <c r="H366" s="119">
        <v>39692.3</v>
      </c>
      <c r="I366" s="80"/>
    </row>
    <row r="367" spans="2:9" s="81" customFormat="1" ht="25.5">
      <c r="B367" s="117" t="s">
        <v>495</v>
      </c>
      <c r="C367" s="117" t="s">
        <v>1251</v>
      </c>
      <c r="D367" s="117" t="s">
        <v>491</v>
      </c>
      <c r="E367" s="118"/>
      <c r="F367" s="118"/>
      <c r="G367" s="118"/>
      <c r="H367" s="119">
        <v>1528.05</v>
      </c>
      <c r="I367" s="80"/>
    </row>
    <row r="368" spans="2:9" s="81" customFormat="1" ht="12.75">
      <c r="B368" s="117" t="s">
        <v>495</v>
      </c>
      <c r="C368" s="117" t="s">
        <v>1093</v>
      </c>
      <c r="D368" s="117" t="s">
        <v>491</v>
      </c>
      <c r="E368" s="118"/>
      <c r="F368" s="118"/>
      <c r="G368" s="118"/>
      <c r="H368" s="119">
        <v>4347.83</v>
      </c>
      <c r="I368" s="80"/>
    </row>
    <row r="369" spans="2:9" s="81" customFormat="1" ht="51">
      <c r="B369" s="117" t="s">
        <v>495</v>
      </c>
      <c r="C369" s="117" t="s">
        <v>496</v>
      </c>
      <c r="D369" s="117" t="s">
        <v>497</v>
      </c>
      <c r="E369" s="118"/>
      <c r="F369" s="118"/>
      <c r="G369" s="118"/>
      <c r="H369" s="119">
        <v>5653.85</v>
      </c>
      <c r="I369" s="80"/>
    </row>
    <row r="370" spans="2:9" s="81" customFormat="1" ht="25.5">
      <c r="B370" s="117" t="s">
        <v>495</v>
      </c>
      <c r="C370" s="117" t="s">
        <v>1289</v>
      </c>
      <c r="D370" s="117" t="s">
        <v>498</v>
      </c>
      <c r="E370" s="118"/>
      <c r="F370" s="118"/>
      <c r="G370" s="118"/>
      <c r="H370" s="119">
        <v>11229.26</v>
      </c>
      <c r="I370" s="80"/>
    </row>
    <row r="371" spans="2:9" s="81" customFormat="1" ht="76.5">
      <c r="B371" s="117" t="s">
        <v>495</v>
      </c>
      <c r="C371" s="117" t="s">
        <v>1289</v>
      </c>
      <c r="D371" s="117" t="s">
        <v>1258</v>
      </c>
      <c r="E371" s="118"/>
      <c r="F371" s="118"/>
      <c r="G371" s="118"/>
      <c r="H371" s="119">
        <v>22582.48</v>
      </c>
      <c r="I371" s="80"/>
    </row>
    <row r="372" spans="2:9" s="81" customFormat="1" ht="38.25">
      <c r="B372" s="117" t="s">
        <v>495</v>
      </c>
      <c r="C372" s="117" t="s">
        <v>499</v>
      </c>
      <c r="D372" s="117" t="s">
        <v>500</v>
      </c>
      <c r="E372" s="118"/>
      <c r="F372" s="118"/>
      <c r="G372" s="118"/>
      <c r="H372" s="119">
        <v>62344.78</v>
      </c>
      <c r="I372" s="80"/>
    </row>
    <row r="373" spans="2:9" s="81" customFormat="1" ht="25.5">
      <c r="B373" s="117" t="s">
        <v>501</v>
      </c>
      <c r="C373" s="117" t="s">
        <v>1253</v>
      </c>
      <c r="D373" s="117" t="s">
        <v>218</v>
      </c>
      <c r="E373" s="118"/>
      <c r="F373" s="118"/>
      <c r="G373" s="118"/>
      <c r="H373" s="119">
        <v>110000</v>
      </c>
      <c r="I373" s="80"/>
    </row>
    <row r="374" spans="2:9" s="81" customFormat="1" ht="51">
      <c r="B374" s="117" t="s">
        <v>501</v>
      </c>
      <c r="C374" s="117" t="s">
        <v>1291</v>
      </c>
      <c r="D374" s="117" t="s">
        <v>502</v>
      </c>
      <c r="E374" s="118"/>
      <c r="F374" s="118"/>
      <c r="G374" s="118"/>
      <c r="H374" s="119">
        <v>1260.99</v>
      </c>
      <c r="I374" s="80"/>
    </row>
    <row r="375" spans="2:9" s="81" customFormat="1" ht="51">
      <c r="B375" s="117" t="s">
        <v>501</v>
      </c>
      <c r="C375" s="117" t="s">
        <v>503</v>
      </c>
      <c r="D375" s="117" t="s">
        <v>1290</v>
      </c>
      <c r="E375" s="118"/>
      <c r="F375" s="118"/>
      <c r="G375" s="118"/>
      <c r="H375" s="119">
        <v>13841.519999999997</v>
      </c>
      <c r="I375" s="80"/>
    </row>
    <row r="376" spans="2:9" s="81" customFormat="1" ht="51">
      <c r="B376" s="117" t="s">
        <v>501</v>
      </c>
      <c r="C376" s="117" t="s">
        <v>1291</v>
      </c>
      <c r="D376" s="117" t="s">
        <v>504</v>
      </c>
      <c r="E376" s="118"/>
      <c r="F376" s="118"/>
      <c r="G376" s="118"/>
      <c r="H376" s="119">
        <v>47673.71</v>
      </c>
      <c r="I376" s="80"/>
    </row>
    <row r="377" spans="2:9" s="81" customFormat="1" ht="25.5">
      <c r="B377" s="117" t="s">
        <v>1259</v>
      </c>
      <c r="C377" s="117" t="s">
        <v>1249</v>
      </c>
      <c r="D377" s="117" t="s">
        <v>1260</v>
      </c>
      <c r="E377" s="118"/>
      <c r="F377" s="118"/>
      <c r="G377" s="118"/>
      <c r="H377" s="119">
        <v>158760</v>
      </c>
      <c r="I377" s="80"/>
    </row>
    <row r="378" spans="2:9" s="81" customFormat="1" ht="25.5">
      <c r="B378" s="117" t="s">
        <v>1261</v>
      </c>
      <c r="C378" s="117" t="s">
        <v>1251</v>
      </c>
      <c r="D378" s="117" t="s">
        <v>1262</v>
      </c>
      <c r="E378" s="118"/>
      <c r="F378" s="118"/>
      <c r="G378" s="118"/>
      <c r="H378" s="119">
        <v>2989</v>
      </c>
      <c r="I378" s="80"/>
    </row>
    <row r="379" spans="2:9" s="81" customFormat="1" ht="63.75">
      <c r="B379" s="117" t="s">
        <v>505</v>
      </c>
      <c r="C379" s="117" t="s">
        <v>1293</v>
      </c>
      <c r="D379" s="117" t="s">
        <v>506</v>
      </c>
      <c r="E379" s="118"/>
      <c r="F379" s="118"/>
      <c r="G379" s="118"/>
      <c r="H379" s="119">
        <v>472.85</v>
      </c>
      <c r="I379" s="80"/>
    </row>
    <row r="380" spans="2:9" s="81" customFormat="1" ht="51">
      <c r="B380" s="117" t="s">
        <v>505</v>
      </c>
      <c r="C380" s="117" t="s">
        <v>1289</v>
      </c>
      <c r="D380" s="117" t="s">
        <v>507</v>
      </c>
      <c r="E380" s="118"/>
      <c r="F380" s="118"/>
      <c r="G380" s="118"/>
      <c r="H380" s="119">
        <v>5719.59</v>
      </c>
      <c r="I380" s="80"/>
    </row>
    <row r="381" spans="2:9" s="81" customFormat="1" ht="63.75">
      <c r="B381" s="117" t="s">
        <v>505</v>
      </c>
      <c r="C381" s="117" t="s">
        <v>508</v>
      </c>
      <c r="D381" s="117" t="s">
        <v>509</v>
      </c>
      <c r="E381" s="118"/>
      <c r="F381" s="118"/>
      <c r="G381" s="118"/>
      <c r="H381" s="119">
        <v>5848.61</v>
      </c>
      <c r="I381" s="80"/>
    </row>
    <row r="382" spans="2:9" s="81" customFormat="1" ht="63.75">
      <c r="B382" s="117" t="s">
        <v>505</v>
      </c>
      <c r="C382" s="117" t="s">
        <v>503</v>
      </c>
      <c r="D382" s="117" t="s">
        <v>1263</v>
      </c>
      <c r="E382" s="118"/>
      <c r="F382" s="118"/>
      <c r="G382" s="118"/>
      <c r="H382" s="119">
        <v>34817.38</v>
      </c>
      <c r="I382" s="80"/>
    </row>
    <row r="383" spans="2:9" s="81" customFormat="1" ht="25.5">
      <c r="B383" s="117" t="s">
        <v>1264</v>
      </c>
      <c r="C383" s="117" t="s">
        <v>1249</v>
      </c>
      <c r="D383" s="117" t="s">
        <v>491</v>
      </c>
      <c r="E383" s="118"/>
      <c r="F383" s="118"/>
      <c r="G383" s="118"/>
      <c r="H383" s="119">
        <v>7913.04</v>
      </c>
      <c r="I383" s="80"/>
    </row>
    <row r="384" spans="2:9" s="81" customFormat="1" ht="38.25">
      <c r="B384" s="117" t="s">
        <v>510</v>
      </c>
      <c r="C384" s="117" t="s">
        <v>511</v>
      </c>
      <c r="D384" s="117" t="s">
        <v>512</v>
      </c>
      <c r="E384" s="118"/>
      <c r="F384" s="118"/>
      <c r="G384" s="118"/>
      <c r="H384" s="119">
        <v>4584.62</v>
      </c>
      <c r="I384" s="80"/>
    </row>
    <row r="385" spans="2:9" s="81" customFormat="1" ht="25.5">
      <c r="B385" s="117" t="s">
        <v>513</v>
      </c>
      <c r="C385" s="117" t="s">
        <v>1249</v>
      </c>
      <c r="D385" s="117" t="s">
        <v>491</v>
      </c>
      <c r="E385" s="118"/>
      <c r="F385" s="118"/>
      <c r="G385" s="118"/>
      <c r="H385" s="119">
        <v>9514.36</v>
      </c>
      <c r="I385" s="80"/>
    </row>
    <row r="386" spans="2:9" s="81" customFormat="1" ht="38.25">
      <c r="B386" s="117" t="s">
        <v>513</v>
      </c>
      <c r="C386" s="117" t="s">
        <v>1504</v>
      </c>
      <c r="D386" s="117" t="s">
        <v>514</v>
      </c>
      <c r="E386" s="118"/>
      <c r="F386" s="118"/>
      <c r="G386" s="118"/>
      <c r="H386" s="119">
        <v>6500</v>
      </c>
      <c r="I386" s="80"/>
    </row>
    <row r="387" spans="2:9" s="81" customFormat="1" ht="63.75">
      <c r="B387" s="117" t="s">
        <v>513</v>
      </c>
      <c r="C387" s="117" t="s">
        <v>897</v>
      </c>
      <c r="D387" s="117" t="s">
        <v>515</v>
      </c>
      <c r="E387" s="118"/>
      <c r="F387" s="118"/>
      <c r="G387" s="118"/>
      <c r="H387" s="119">
        <v>7300</v>
      </c>
      <c r="I387" s="80"/>
    </row>
    <row r="388" spans="2:9" s="81" customFormat="1" ht="25.5">
      <c r="B388" s="117" t="s">
        <v>1265</v>
      </c>
      <c r="C388" s="117" t="s">
        <v>1249</v>
      </c>
      <c r="D388" s="117" t="s">
        <v>1266</v>
      </c>
      <c r="E388" s="118"/>
      <c r="F388" s="118"/>
      <c r="G388" s="118"/>
      <c r="H388" s="119">
        <v>62518.17</v>
      </c>
      <c r="I388" s="80"/>
    </row>
    <row r="389" spans="2:9" s="81" customFormat="1" ht="25.5">
      <c r="B389" s="117" t="s">
        <v>516</v>
      </c>
      <c r="C389" s="117" t="s">
        <v>1251</v>
      </c>
      <c r="D389" s="117" t="s">
        <v>1267</v>
      </c>
      <c r="E389" s="118"/>
      <c r="F389" s="118"/>
      <c r="G389" s="118"/>
      <c r="H389" s="119">
        <v>95565.22</v>
      </c>
      <c r="I389" s="80"/>
    </row>
    <row r="390" spans="2:9" s="81" customFormat="1" ht="38.25">
      <c r="B390" s="117" t="s">
        <v>516</v>
      </c>
      <c r="C390" s="117" t="s">
        <v>1293</v>
      </c>
      <c r="D390" s="117" t="s">
        <v>517</v>
      </c>
      <c r="E390" s="118"/>
      <c r="F390" s="118"/>
      <c r="G390" s="118"/>
      <c r="H390" s="119">
        <v>23961.609999999997</v>
      </c>
      <c r="I390" s="80"/>
    </row>
    <row r="391" spans="2:9" s="81" customFormat="1" ht="51">
      <c r="B391" s="117" t="s">
        <v>516</v>
      </c>
      <c r="C391" s="117" t="s">
        <v>518</v>
      </c>
      <c r="D391" s="117" t="s">
        <v>519</v>
      </c>
      <c r="E391" s="118"/>
      <c r="F391" s="118"/>
      <c r="G391" s="118"/>
      <c r="H391" s="119">
        <v>25800</v>
      </c>
      <c r="I391" s="80"/>
    </row>
    <row r="392" spans="2:9" s="81" customFormat="1" ht="51">
      <c r="B392" s="117" t="s">
        <v>520</v>
      </c>
      <c r="C392" s="117" t="s">
        <v>521</v>
      </c>
      <c r="D392" s="117" t="s">
        <v>522</v>
      </c>
      <c r="E392" s="118"/>
      <c r="F392" s="118"/>
      <c r="G392" s="118"/>
      <c r="H392" s="119">
        <v>3300</v>
      </c>
      <c r="I392" s="80"/>
    </row>
    <row r="393" spans="2:9" s="81" customFormat="1" ht="25.5">
      <c r="B393" s="117" t="s">
        <v>523</v>
      </c>
      <c r="C393" s="117" t="s">
        <v>524</v>
      </c>
      <c r="D393" s="117" t="s">
        <v>525</v>
      </c>
      <c r="E393" s="118"/>
      <c r="F393" s="118"/>
      <c r="G393" s="118"/>
      <c r="H393" s="119">
        <v>2358.75</v>
      </c>
      <c r="I393" s="80"/>
    </row>
    <row r="394" spans="2:9" s="81" customFormat="1" ht="51">
      <c r="B394" s="117" t="s">
        <v>526</v>
      </c>
      <c r="C394" s="117" t="s">
        <v>1086</v>
      </c>
      <c r="D394" s="117" t="s">
        <v>527</v>
      </c>
      <c r="E394" s="118"/>
      <c r="F394" s="118"/>
      <c r="G394" s="118"/>
      <c r="H394" s="119">
        <v>21200</v>
      </c>
      <c r="I394" s="80"/>
    </row>
    <row r="395" spans="2:9" s="81" customFormat="1" ht="25.5">
      <c r="B395" s="117" t="s">
        <v>526</v>
      </c>
      <c r="C395" s="117" t="s">
        <v>518</v>
      </c>
      <c r="D395" s="117" t="s">
        <v>1268</v>
      </c>
      <c r="E395" s="118"/>
      <c r="F395" s="118"/>
      <c r="G395" s="118"/>
      <c r="H395" s="119">
        <v>21324.8</v>
      </c>
      <c r="I395" s="80"/>
    </row>
    <row r="396" spans="2:9" s="81" customFormat="1" ht="25.5">
      <c r="B396" s="117" t="s">
        <v>528</v>
      </c>
      <c r="C396" s="117" t="s">
        <v>529</v>
      </c>
      <c r="D396" s="120" t="s">
        <v>1269</v>
      </c>
      <c r="E396" s="118"/>
      <c r="F396" s="118"/>
      <c r="G396" s="118"/>
      <c r="H396" s="119">
        <v>3869.5699999999997</v>
      </c>
      <c r="I396" s="80"/>
    </row>
    <row r="397" spans="2:9" s="81" customFormat="1" ht="25.5">
      <c r="B397" s="117" t="s">
        <v>530</v>
      </c>
      <c r="C397" s="117" t="s">
        <v>1251</v>
      </c>
      <c r="D397" s="117" t="s">
        <v>1270</v>
      </c>
      <c r="E397" s="118"/>
      <c r="F397" s="118"/>
      <c r="G397" s="118"/>
      <c r="H397" s="119">
        <v>21250</v>
      </c>
      <c r="I397" s="80"/>
    </row>
    <row r="398" spans="2:9" s="81" customFormat="1" ht="25.5">
      <c r="B398" s="117" t="s">
        <v>530</v>
      </c>
      <c r="C398" s="117" t="s">
        <v>1249</v>
      </c>
      <c r="D398" s="117" t="s">
        <v>491</v>
      </c>
      <c r="E398" s="118"/>
      <c r="F398" s="118"/>
      <c r="G398" s="118"/>
      <c r="H398" s="119">
        <v>184333.76</v>
      </c>
      <c r="I398" s="80"/>
    </row>
    <row r="399" spans="2:9" s="81" customFormat="1" ht="38.25">
      <c r="B399" s="117" t="s">
        <v>530</v>
      </c>
      <c r="C399" s="117" t="s">
        <v>1093</v>
      </c>
      <c r="D399" s="117" t="s">
        <v>531</v>
      </c>
      <c r="E399" s="118"/>
      <c r="F399" s="118"/>
      <c r="G399" s="118"/>
      <c r="H399" s="119">
        <v>5000</v>
      </c>
      <c r="I399" s="80"/>
    </row>
    <row r="400" spans="2:9" s="81" customFormat="1" ht="38.25">
      <c r="B400" s="117" t="s">
        <v>530</v>
      </c>
      <c r="C400" s="117" t="s">
        <v>532</v>
      </c>
      <c r="D400" s="117" t="s">
        <v>533</v>
      </c>
      <c r="E400" s="118"/>
      <c r="F400" s="118"/>
      <c r="G400" s="118"/>
      <c r="H400" s="119">
        <v>8424.619999999999</v>
      </c>
      <c r="I400" s="80"/>
    </row>
    <row r="401" spans="2:9" s="81" customFormat="1" ht="38.25">
      <c r="B401" s="117" t="s">
        <v>530</v>
      </c>
      <c r="C401" s="117" t="s">
        <v>534</v>
      </c>
      <c r="D401" s="117" t="s">
        <v>535</v>
      </c>
      <c r="E401" s="118"/>
      <c r="F401" s="118"/>
      <c r="G401" s="118"/>
      <c r="H401" s="119">
        <v>20214.62</v>
      </c>
      <c r="I401" s="80"/>
    </row>
    <row r="402" spans="2:9" s="81" customFormat="1" ht="25.5">
      <c r="B402" s="117" t="s">
        <v>530</v>
      </c>
      <c r="C402" s="117" t="s">
        <v>536</v>
      </c>
      <c r="D402" s="117" t="s">
        <v>537</v>
      </c>
      <c r="E402" s="118"/>
      <c r="F402" s="118"/>
      <c r="G402" s="118"/>
      <c r="H402" s="119">
        <v>30323.479999999996</v>
      </c>
      <c r="I402" s="80"/>
    </row>
    <row r="403" spans="2:9" s="81" customFormat="1" ht="63.75">
      <c r="B403" s="117" t="s">
        <v>530</v>
      </c>
      <c r="C403" s="117" t="s">
        <v>499</v>
      </c>
      <c r="D403" s="117" t="s">
        <v>538</v>
      </c>
      <c r="E403" s="118"/>
      <c r="F403" s="118"/>
      <c r="G403" s="118"/>
      <c r="H403" s="119">
        <v>41171.33000000001</v>
      </c>
      <c r="I403" s="80"/>
    </row>
    <row r="404" spans="2:9" s="81" customFormat="1" ht="63.75">
      <c r="B404" s="117" t="s">
        <v>530</v>
      </c>
      <c r="C404" s="117" t="s">
        <v>1093</v>
      </c>
      <c r="D404" s="117" t="s">
        <v>1503</v>
      </c>
      <c r="E404" s="118"/>
      <c r="F404" s="118"/>
      <c r="G404" s="118"/>
      <c r="H404" s="119">
        <v>43176.94</v>
      </c>
      <c r="I404" s="80"/>
    </row>
    <row r="405" spans="2:9" s="81" customFormat="1" ht="12.75">
      <c r="B405" s="117" t="s">
        <v>530</v>
      </c>
      <c r="C405" s="117" t="s">
        <v>897</v>
      </c>
      <c r="D405" s="117" t="s">
        <v>491</v>
      </c>
      <c r="E405" s="118"/>
      <c r="F405" s="118"/>
      <c r="G405" s="118"/>
      <c r="H405" s="119">
        <v>250000</v>
      </c>
      <c r="I405" s="80"/>
    </row>
    <row r="406" spans="2:9" s="81" customFormat="1" ht="12.75">
      <c r="B406" s="117" t="s">
        <v>1271</v>
      </c>
      <c r="C406" s="117" t="s">
        <v>1093</v>
      </c>
      <c r="D406" s="117" t="s">
        <v>491</v>
      </c>
      <c r="E406" s="118"/>
      <c r="F406" s="118"/>
      <c r="G406" s="118"/>
      <c r="H406" s="119">
        <v>120000</v>
      </c>
      <c r="I406" s="80"/>
    </row>
    <row r="407" spans="2:9" s="81" customFormat="1" ht="25.5">
      <c r="B407" s="117" t="s">
        <v>539</v>
      </c>
      <c r="C407" s="117" t="s">
        <v>1251</v>
      </c>
      <c r="D407" s="117" t="s">
        <v>491</v>
      </c>
      <c r="E407" s="118"/>
      <c r="F407" s="118"/>
      <c r="G407" s="118"/>
      <c r="H407" s="119">
        <v>37000</v>
      </c>
      <c r="I407" s="80"/>
    </row>
    <row r="408" spans="2:9" s="81" customFormat="1" ht="38.25">
      <c r="B408" s="117" t="s">
        <v>539</v>
      </c>
      <c r="C408" s="117" t="s">
        <v>1504</v>
      </c>
      <c r="D408" s="117" t="s">
        <v>540</v>
      </c>
      <c r="E408" s="118"/>
      <c r="F408" s="118"/>
      <c r="G408" s="118"/>
      <c r="H408" s="119">
        <v>1796.92</v>
      </c>
      <c r="I408" s="80"/>
    </row>
    <row r="409" spans="2:9" s="81" customFormat="1" ht="51">
      <c r="B409" s="117" t="s">
        <v>539</v>
      </c>
      <c r="C409" s="117" t="s">
        <v>490</v>
      </c>
      <c r="D409" s="117" t="s">
        <v>541</v>
      </c>
      <c r="E409" s="118"/>
      <c r="F409" s="118"/>
      <c r="G409" s="118"/>
      <c r="H409" s="119">
        <v>4395.92</v>
      </c>
      <c r="I409" s="80"/>
    </row>
    <row r="410" spans="2:9" s="81" customFormat="1" ht="25.5">
      <c r="B410" s="117" t="s">
        <v>542</v>
      </c>
      <c r="C410" s="117" t="s">
        <v>1249</v>
      </c>
      <c r="D410" s="117" t="s">
        <v>1272</v>
      </c>
      <c r="E410" s="118"/>
      <c r="F410" s="118"/>
      <c r="G410" s="118"/>
      <c r="H410" s="119">
        <v>145219.72</v>
      </c>
      <c r="I410" s="80"/>
    </row>
    <row r="411" spans="2:9" s="81" customFormat="1" ht="63.75">
      <c r="B411" s="117" t="s">
        <v>542</v>
      </c>
      <c r="C411" s="117" t="s">
        <v>543</v>
      </c>
      <c r="D411" s="117" t="s">
        <v>544</v>
      </c>
      <c r="E411" s="118"/>
      <c r="F411" s="118"/>
      <c r="G411" s="118"/>
      <c r="H411" s="119">
        <v>16000</v>
      </c>
      <c r="I411" s="80"/>
    </row>
    <row r="412" spans="2:9" s="81" customFormat="1" ht="38.25">
      <c r="B412" s="117" t="s">
        <v>542</v>
      </c>
      <c r="C412" s="117" t="s">
        <v>1093</v>
      </c>
      <c r="D412" s="117" t="s">
        <v>545</v>
      </c>
      <c r="E412" s="118"/>
      <c r="F412" s="118"/>
      <c r="G412" s="118"/>
      <c r="H412" s="119">
        <v>17500</v>
      </c>
      <c r="I412" s="80"/>
    </row>
    <row r="413" spans="2:9" s="81" customFormat="1" ht="51">
      <c r="B413" s="117" t="s">
        <v>542</v>
      </c>
      <c r="C413" s="117" t="s">
        <v>546</v>
      </c>
      <c r="D413" s="117" t="s">
        <v>547</v>
      </c>
      <c r="E413" s="118"/>
      <c r="F413" s="118"/>
      <c r="G413" s="118"/>
      <c r="H413" s="119">
        <v>28134.27</v>
      </c>
      <c r="I413" s="80"/>
    </row>
    <row r="414" spans="2:9" s="81" customFormat="1" ht="25.5">
      <c r="B414" s="117" t="s">
        <v>548</v>
      </c>
      <c r="C414" s="117" t="s">
        <v>1251</v>
      </c>
      <c r="D414" s="117" t="s">
        <v>1273</v>
      </c>
      <c r="E414" s="118"/>
      <c r="F414" s="118"/>
      <c r="G414" s="118"/>
      <c r="H414" s="119">
        <v>2054.62</v>
      </c>
      <c r="I414" s="80"/>
    </row>
    <row r="415" spans="2:9" s="81" customFormat="1" ht="38.25">
      <c r="B415" s="117" t="s">
        <v>548</v>
      </c>
      <c r="C415" s="117" t="s">
        <v>1506</v>
      </c>
      <c r="D415" s="117" t="s">
        <v>549</v>
      </c>
      <c r="E415" s="118"/>
      <c r="F415" s="118"/>
      <c r="G415" s="118"/>
      <c r="H415" s="119">
        <v>5338.06</v>
      </c>
      <c r="I415" s="80"/>
    </row>
    <row r="416" spans="2:9" s="81" customFormat="1" ht="25.5">
      <c r="B416" s="117" t="s">
        <v>548</v>
      </c>
      <c r="C416" s="117" t="s">
        <v>550</v>
      </c>
      <c r="D416" s="117" t="s">
        <v>551</v>
      </c>
      <c r="E416" s="118"/>
      <c r="F416" s="118"/>
      <c r="G416" s="118"/>
      <c r="H416" s="119">
        <v>14074.619999999999</v>
      </c>
      <c r="I416" s="80"/>
    </row>
    <row r="417" spans="2:9" s="81" customFormat="1" ht="63.75">
      <c r="B417" s="117" t="s">
        <v>548</v>
      </c>
      <c r="C417" s="117" t="s">
        <v>550</v>
      </c>
      <c r="D417" s="117" t="s">
        <v>552</v>
      </c>
      <c r="E417" s="118"/>
      <c r="F417" s="118"/>
      <c r="G417" s="118"/>
      <c r="H417" s="119">
        <v>19049.25</v>
      </c>
      <c r="I417" s="80"/>
    </row>
    <row r="418" spans="2:9" s="81" customFormat="1" ht="12.75">
      <c r="B418" s="117" t="s">
        <v>548</v>
      </c>
      <c r="C418" s="117" t="s">
        <v>550</v>
      </c>
      <c r="D418" s="117" t="s">
        <v>491</v>
      </c>
      <c r="E418" s="118"/>
      <c r="F418" s="118"/>
      <c r="G418" s="118"/>
      <c r="H418" s="119">
        <v>92306.21</v>
      </c>
      <c r="I418" s="80"/>
    </row>
    <row r="419" spans="2:9" s="81" customFormat="1" ht="25.5">
      <c r="B419" s="117" t="s">
        <v>1274</v>
      </c>
      <c r="C419" s="117" t="s">
        <v>1249</v>
      </c>
      <c r="D419" s="117" t="s">
        <v>491</v>
      </c>
      <c r="E419" s="118"/>
      <c r="F419" s="118"/>
      <c r="G419" s="118"/>
      <c r="H419" s="119">
        <v>301.68</v>
      </c>
      <c r="I419" s="80"/>
    </row>
    <row r="420" spans="2:9" s="81" customFormat="1" ht="25.5">
      <c r="B420" s="117" t="s">
        <v>1275</v>
      </c>
      <c r="C420" s="117" t="s">
        <v>1251</v>
      </c>
      <c r="D420" s="117" t="s">
        <v>491</v>
      </c>
      <c r="E420" s="118"/>
      <c r="F420" s="118"/>
      <c r="G420" s="118"/>
      <c r="H420" s="119">
        <v>363169.08</v>
      </c>
      <c r="I420" s="80"/>
    </row>
    <row r="421" spans="2:9" s="81" customFormat="1" ht="25.5">
      <c r="B421" s="117" t="s">
        <v>1276</v>
      </c>
      <c r="C421" s="117" t="s">
        <v>1249</v>
      </c>
      <c r="D421" s="117" t="s">
        <v>491</v>
      </c>
      <c r="E421" s="118"/>
      <c r="F421" s="118"/>
      <c r="G421" s="118"/>
      <c r="H421" s="119">
        <v>19794.46</v>
      </c>
      <c r="I421" s="80"/>
    </row>
    <row r="422" spans="2:9" s="81" customFormat="1" ht="38.25">
      <c r="B422" s="117" t="s">
        <v>553</v>
      </c>
      <c r="C422" s="117" t="s">
        <v>554</v>
      </c>
      <c r="D422" s="117" t="s">
        <v>1364</v>
      </c>
      <c r="E422" s="118"/>
      <c r="F422" s="118"/>
      <c r="G422" s="118"/>
      <c r="H422" s="119">
        <v>38450</v>
      </c>
      <c r="I422" s="80"/>
    </row>
    <row r="423" spans="2:9" s="81" customFormat="1" ht="12.75">
      <c r="B423" s="117" t="s">
        <v>555</v>
      </c>
      <c r="C423" s="117" t="s">
        <v>556</v>
      </c>
      <c r="D423" s="117" t="s">
        <v>557</v>
      </c>
      <c r="E423" s="118"/>
      <c r="F423" s="118"/>
      <c r="G423" s="118"/>
      <c r="H423" s="119">
        <v>600</v>
      </c>
      <c r="I423" s="80"/>
    </row>
    <row r="424" spans="2:9" s="81" customFormat="1" ht="63.75">
      <c r="B424" s="117" t="s">
        <v>555</v>
      </c>
      <c r="C424" s="117" t="s">
        <v>550</v>
      </c>
      <c r="D424" s="117" t="s">
        <v>1277</v>
      </c>
      <c r="E424" s="118"/>
      <c r="F424" s="118"/>
      <c r="G424" s="118"/>
      <c r="H424" s="119">
        <v>9404</v>
      </c>
      <c r="I424" s="80"/>
    </row>
    <row r="425" spans="2:9" s="81" customFormat="1" ht="63.75">
      <c r="B425" s="117" t="s">
        <v>555</v>
      </c>
      <c r="C425" s="117" t="s">
        <v>1292</v>
      </c>
      <c r="D425" s="117" t="s">
        <v>558</v>
      </c>
      <c r="E425" s="118"/>
      <c r="F425" s="118"/>
      <c r="G425" s="118"/>
      <c r="H425" s="119">
        <v>12495.48</v>
      </c>
      <c r="I425" s="80"/>
    </row>
    <row r="426" spans="2:9" s="81" customFormat="1" ht="12.75">
      <c r="B426" s="117" t="s">
        <v>555</v>
      </c>
      <c r="C426" s="117" t="s">
        <v>559</v>
      </c>
      <c r="D426" s="117" t="s">
        <v>560</v>
      </c>
      <c r="E426" s="118"/>
      <c r="F426" s="118"/>
      <c r="G426" s="118"/>
      <c r="H426" s="119">
        <v>75000</v>
      </c>
      <c r="I426" s="80"/>
    </row>
    <row r="427" spans="2:9" s="81" customFormat="1" ht="25.5">
      <c r="B427" s="117" t="s">
        <v>1278</v>
      </c>
      <c r="C427" s="117" t="s">
        <v>1251</v>
      </c>
      <c r="D427" s="117" t="s">
        <v>1279</v>
      </c>
      <c r="E427" s="118"/>
      <c r="F427" s="118"/>
      <c r="G427" s="118"/>
      <c r="H427" s="119">
        <v>8500</v>
      </c>
      <c r="I427" s="80"/>
    </row>
    <row r="428" spans="2:9" s="81" customFormat="1" ht="25.5">
      <c r="B428" s="117" t="s">
        <v>1278</v>
      </c>
      <c r="C428" s="117" t="s">
        <v>1251</v>
      </c>
      <c r="D428" s="117" t="s">
        <v>1280</v>
      </c>
      <c r="E428" s="118"/>
      <c r="F428" s="118"/>
      <c r="G428" s="118"/>
      <c r="H428" s="119">
        <v>28226.92</v>
      </c>
      <c r="I428" s="80"/>
    </row>
    <row r="429" spans="2:9" s="81" customFormat="1" ht="38.25">
      <c r="B429" s="117" t="s">
        <v>561</v>
      </c>
      <c r="C429" s="117" t="s">
        <v>503</v>
      </c>
      <c r="D429" s="117" t="s">
        <v>562</v>
      </c>
      <c r="E429" s="118"/>
      <c r="F429" s="118"/>
      <c r="G429" s="118"/>
      <c r="H429" s="119">
        <v>6885.38</v>
      </c>
      <c r="I429" s="80"/>
    </row>
    <row r="430" spans="2:9" s="81" customFormat="1" ht="51">
      <c r="B430" s="117" t="s">
        <v>561</v>
      </c>
      <c r="C430" s="117" t="s">
        <v>1292</v>
      </c>
      <c r="D430" s="117" t="s">
        <v>1281</v>
      </c>
      <c r="E430" s="118"/>
      <c r="F430" s="118"/>
      <c r="G430" s="118"/>
      <c r="H430" s="119">
        <v>7000</v>
      </c>
      <c r="I430" s="80"/>
    </row>
    <row r="431" spans="2:9" s="81" customFormat="1" ht="63.75">
      <c r="B431" s="117" t="s">
        <v>561</v>
      </c>
      <c r="C431" s="117" t="s">
        <v>563</v>
      </c>
      <c r="D431" s="117" t="s">
        <v>1282</v>
      </c>
      <c r="E431" s="118"/>
      <c r="F431" s="118"/>
      <c r="G431" s="118"/>
      <c r="H431" s="119">
        <v>40658.270000000004</v>
      </c>
      <c r="I431" s="80"/>
    </row>
    <row r="432" spans="2:9" s="81" customFormat="1" ht="25.5">
      <c r="B432" s="117" t="s">
        <v>564</v>
      </c>
      <c r="C432" s="117" t="s">
        <v>1249</v>
      </c>
      <c r="D432" s="117" t="s">
        <v>1283</v>
      </c>
      <c r="E432" s="118"/>
      <c r="F432" s="118"/>
      <c r="G432" s="118"/>
      <c r="H432" s="119">
        <v>79884.58</v>
      </c>
      <c r="I432" s="80"/>
    </row>
    <row r="433" spans="2:9" s="81" customFormat="1" ht="12.75">
      <c r="B433" s="117" t="s">
        <v>564</v>
      </c>
      <c r="C433" s="117" t="s">
        <v>565</v>
      </c>
      <c r="D433" s="117" t="s">
        <v>491</v>
      </c>
      <c r="E433" s="118"/>
      <c r="F433" s="118"/>
      <c r="G433" s="118"/>
      <c r="H433" s="119">
        <v>96415.38</v>
      </c>
      <c r="I433" s="80"/>
    </row>
    <row r="434" spans="2:9" s="81" customFormat="1" ht="25.5">
      <c r="B434" s="117" t="s">
        <v>566</v>
      </c>
      <c r="C434" s="117" t="s">
        <v>1504</v>
      </c>
      <c r="D434" s="117" t="s">
        <v>1139</v>
      </c>
      <c r="E434" s="118"/>
      <c r="F434" s="118"/>
      <c r="G434" s="118"/>
      <c r="H434" s="119">
        <v>37474.340000000004</v>
      </c>
      <c r="I434" s="80"/>
    </row>
    <row r="435" spans="2:9" s="81" customFormat="1" ht="25.5">
      <c r="B435" s="117" t="s">
        <v>566</v>
      </c>
      <c r="C435" s="117" t="s">
        <v>567</v>
      </c>
      <c r="D435" s="117" t="s">
        <v>568</v>
      </c>
      <c r="E435" s="118"/>
      <c r="F435" s="118"/>
      <c r="G435" s="118"/>
      <c r="H435" s="119">
        <v>63545</v>
      </c>
      <c r="I435" s="80"/>
    </row>
    <row r="436" spans="2:9" s="81" customFormat="1" ht="25.5">
      <c r="B436" s="117" t="s">
        <v>569</v>
      </c>
      <c r="C436" s="117" t="s">
        <v>556</v>
      </c>
      <c r="D436" s="117" t="s">
        <v>570</v>
      </c>
      <c r="E436" s="118"/>
      <c r="F436" s="118"/>
      <c r="G436" s="118"/>
      <c r="H436" s="119">
        <v>9579.77</v>
      </c>
      <c r="I436" s="80"/>
    </row>
    <row r="437" spans="2:9" s="81" customFormat="1" ht="51">
      <c r="B437" s="117" t="s">
        <v>571</v>
      </c>
      <c r="C437" s="117" t="s">
        <v>1506</v>
      </c>
      <c r="D437" s="117" t="s">
        <v>572</v>
      </c>
      <c r="E437" s="118"/>
      <c r="F437" s="118"/>
      <c r="G437" s="118"/>
      <c r="H437" s="119">
        <v>230.76</v>
      </c>
      <c r="I437" s="80"/>
    </row>
    <row r="438" spans="2:9" s="81" customFormat="1" ht="38.25">
      <c r="B438" s="117" t="s">
        <v>571</v>
      </c>
      <c r="C438" s="117" t="s">
        <v>536</v>
      </c>
      <c r="D438" s="117" t="s">
        <v>573</v>
      </c>
      <c r="E438" s="118"/>
      <c r="F438" s="118"/>
      <c r="G438" s="118"/>
      <c r="H438" s="119">
        <v>28195.57</v>
      </c>
      <c r="I438" s="80"/>
    </row>
    <row r="439" spans="2:9" s="81" customFormat="1" ht="38.25">
      <c r="B439" s="117" t="s">
        <v>574</v>
      </c>
      <c r="C439" s="117" t="s">
        <v>521</v>
      </c>
      <c r="D439" s="117" t="s">
        <v>575</v>
      </c>
      <c r="E439" s="118"/>
      <c r="F439" s="118"/>
      <c r="G439" s="118"/>
      <c r="H439" s="119">
        <v>39466.799999999996</v>
      </c>
      <c r="I439" s="80"/>
    </row>
    <row r="440" spans="2:9" s="81" customFormat="1" ht="25.5">
      <c r="B440" s="117" t="s">
        <v>1284</v>
      </c>
      <c r="C440" s="117" t="s">
        <v>1251</v>
      </c>
      <c r="D440" s="117" t="s">
        <v>1285</v>
      </c>
      <c r="E440" s="118"/>
      <c r="F440" s="118"/>
      <c r="G440" s="118"/>
      <c r="H440" s="119">
        <v>45061.61000000001</v>
      </c>
      <c r="I440" s="80"/>
    </row>
    <row r="441" spans="2:9" s="81" customFormat="1" ht="63.75">
      <c r="B441" s="117" t="s">
        <v>576</v>
      </c>
      <c r="C441" s="117" t="s">
        <v>1292</v>
      </c>
      <c r="D441" s="117" t="s">
        <v>577</v>
      </c>
      <c r="E441" s="118"/>
      <c r="F441" s="118"/>
      <c r="G441" s="118"/>
      <c r="H441" s="119">
        <v>6750</v>
      </c>
      <c r="I441" s="80"/>
    </row>
    <row r="442" spans="2:9" s="81" customFormat="1" ht="38.25">
      <c r="B442" s="117" t="s">
        <v>576</v>
      </c>
      <c r="C442" s="117" t="s">
        <v>578</v>
      </c>
      <c r="D442" s="117" t="s">
        <v>579</v>
      </c>
      <c r="E442" s="118"/>
      <c r="F442" s="118"/>
      <c r="G442" s="118"/>
      <c r="H442" s="119">
        <v>7866.35</v>
      </c>
      <c r="I442" s="80"/>
    </row>
    <row r="443" spans="2:9" s="81" customFormat="1" ht="25.5">
      <c r="B443" s="117" t="s">
        <v>580</v>
      </c>
      <c r="C443" s="117" t="s">
        <v>1093</v>
      </c>
      <c r="D443" s="117" t="s">
        <v>581</v>
      </c>
      <c r="E443" s="118"/>
      <c r="F443" s="118"/>
      <c r="G443" s="118"/>
      <c r="H443" s="119">
        <v>1884.62</v>
      </c>
      <c r="I443" s="80"/>
    </row>
    <row r="444" spans="2:9" s="81" customFormat="1" ht="63.75">
      <c r="B444" s="117" t="s">
        <v>580</v>
      </c>
      <c r="C444" s="117" t="s">
        <v>1088</v>
      </c>
      <c r="D444" s="117" t="s">
        <v>582</v>
      </c>
      <c r="E444" s="118"/>
      <c r="F444" s="118"/>
      <c r="G444" s="118"/>
      <c r="H444" s="119">
        <v>12338.77</v>
      </c>
      <c r="I444" s="80"/>
    </row>
    <row r="445" spans="2:9" s="81" customFormat="1" ht="51">
      <c r="B445" s="117" t="s">
        <v>580</v>
      </c>
      <c r="C445" s="117" t="s">
        <v>897</v>
      </c>
      <c r="D445" s="117" t="s">
        <v>583</v>
      </c>
      <c r="E445" s="118"/>
      <c r="F445" s="118"/>
      <c r="G445" s="118"/>
      <c r="H445" s="119">
        <v>398611.16000000003</v>
      </c>
      <c r="I445" s="80"/>
    </row>
    <row r="446" spans="2:9" s="81" customFormat="1" ht="25.5">
      <c r="B446" s="117" t="s">
        <v>1286</v>
      </c>
      <c r="C446" s="117" t="s">
        <v>1253</v>
      </c>
      <c r="D446" s="117" t="s">
        <v>1287</v>
      </c>
      <c r="E446" s="118"/>
      <c r="F446" s="118"/>
      <c r="G446" s="118"/>
      <c r="H446" s="119">
        <v>85000</v>
      </c>
      <c r="I446" s="80"/>
    </row>
    <row r="447" spans="2:9" s="81" customFormat="1" ht="25.5">
      <c r="B447" s="117" t="s">
        <v>1286</v>
      </c>
      <c r="C447" s="117" t="s">
        <v>1249</v>
      </c>
      <c r="D447" s="117" t="s">
        <v>1288</v>
      </c>
      <c r="E447" s="118"/>
      <c r="F447" s="118"/>
      <c r="G447" s="118"/>
      <c r="H447" s="119">
        <v>14204.42</v>
      </c>
      <c r="I447" s="80"/>
    </row>
    <row r="448" spans="2:9" s="81" customFormat="1" ht="38.25">
      <c r="B448" s="117" t="s">
        <v>584</v>
      </c>
      <c r="C448" s="117" t="s">
        <v>1086</v>
      </c>
      <c r="D448" s="117" t="s">
        <v>585</v>
      </c>
      <c r="E448" s="118"/>
      <c r="F448" s="118"/>
      <c r="G448" s="118"/>
      <c r="H448" s="119">
        <v>615.38</v>
      </c>
      <c r="I448" s="80"/>
    </row>
    <row r="449" spans="2:9" s="81" customFormat="1" ht="25.5">
      <c r="B449" s="117" t="s">
        <v>586</v>
      </c>
      <c r="C449" s="117" t="s">
        <v>1251</v>
      </c>
      <c r="D449" s="117" t="s">
        <v>491</v>
      </c>
      <c r="E449" s="118"/>
      <c r="F449" s="118"/>
      <c r="G449" s="118"/>
      <c r="H449" s="119">
        <v>2670</v>
      </c>
      <c r="I449" s="80"/>
    </row>
    <row r="450" spans="2:9" s="81" customFormat="1" ht="25.5">
      <c r="B450" s="117" t="s">
        <v>586</v>
      </c>
      <c r="C450" s="117" t="s">
        <v>587</v>
      </c>
      <c r="D450" s="117" t="s">
        <v>588</v>
      </c>
      <c r="E450" s="118"/>
      <c r="F450" s="118"/>
      <c r="G450" s="118"/>
      <c r="H450" s="119">
        <v>13275</v>
      </c>
      <c r="I450" s="80"/>
    </row>
    <row r="451" spans="1:9" ht="12">
      <c r="A451" s="82"/>
      <c r="D451" s="82"/>
      <c r="F451" s="73"/>
      <c r="I451" s="68"/>
    </row>
    <row r="452" spans="1:9" ht="12">
      <c r="A452" s="83"/>
      <c r="B452" s="84" t="s">
        <v>1140</v>
      </c>
      <c r="C452" s="85" t="s">
        <v>1141</v>
      </c>
      <c r="D452" s="85" t="s">
        <v>1142</v>
      </c>
      <c r="E452" s="86"/>
      <c r="F452" s="87"/>
      <c r="H452" s="88"/>
      <c r="I452" s="87">
        <v>12000</v>
      </c>
    </row>
    <row r="453" spans="1:9" ht="36.75" customHeight="1">
      <c r="A453" s="83"/>
      <c r="B453" s="84" t="s">
        <v>1143</v>
      </c>
      <c r="C453" s="85" t="s">
        <v>1141</v>
      </c>
      <c r="D453" s="85" t="s">
        <v>1144</v>
      </c>
      <c r="E453" s="86"/>
      <c r="F453" s="87"/>
      <c r="H453" s="88"/>
      <c r="I453" s="87">
        <v>12000</v>
      </c>
    </row>
    <row r="454" spans="1:9" ht="26.25" customHeight="1">
      <c r="A454" s="83"/>
      <c r="B454" s="89" t="s">
        <v>1145</v>
      </c>
      <c r="C454" s="85" t="s">
        <v>1141</v>
      </c>
      <c r="D454" s="90" t="s">
        <v>1146</v>
      </c>
      <c r="E454" s="91"/>
      <c r="F454" s="86"/>
      <c r="H454" s="87"/>
      <c r="I454" s="92">
        <v>8000</v>
      </c>
    </row>
    <row r="455" spans="1:9" ht="24">
      <c r="A455" s="83"/>
      <c r="B455" s="84" t="s">
        <v>1147</v>
      </c>
      <c r="C455" s="85" t="s">
        <v>1141</v>
      </c>
      <c r="D455" s="85" t="s">
        <v>1148</v>
      </c>
      <c r="E455" s="91"/>
      <c r="F455" s="86"/>
      <c r="H455" s="87"/>
      <c r="I455" s="87">
        <v>4000</v>
      </c>
    </row>
    <row r="456" spans="1:9" ht="24">
      <c r="A456" s="83"/>
      <c r="B456" s="84" t="s">
        <v>1149</v>
      </c>
      <c r="C456" s="85" t="s">
        <v>1141</v>
      </c>
      <c r="D456" s="85" t="s">
        <v>1150</v>
      </c>
      <c r="E456" s="91"/>
      <c r="F456" s="86"/>
      <c r="H456" s="87"/>
      <c r="I456" s="87">
        <v>12000</v>
      </c>
    </row>
    <row r="457" spans="1:9" ht="24">
      <c r="A457" s="83"/>
      <c r="B457" s="89" t="s">
        <v>1151</v>
      </c>
      <c r="C457" s="85" t="s">
        <v>1141</v>
      </c>
      <c r="D457" s="90" t="s">
        <v>1152</v>
      </c>
      <c r="E457" s="87"/>
      <c r="F457" s="87"/>
      <c r="H457" s="87"/>
      <c r="I457" s="92">
        <v>8000</v>
      </c>
    </row>
    <row r="458" spans="1:9" ht="38.25" customHeight="1">
      <c r="A458" s="83"/>
      <c r="B458" s="84" t="s">
        <v>1153</v>
      </c>
      <c r="C458" s="85" t="s">
        <v>1141</v>
      </c>
      <c r="D458" s="85" t="s">
        <v>1154</v>
      </c>
      <c r="E458" s="87"/>
      <c r="F458" s="87"/>
      <c r="H458" s="87"/>
      <c r="I458" s="87">
        <v>4000</v>
      </c>
    </row>
    <row r="459" spans="1:9" ht="24">
      <c r="A459" s="83"/>
      <c r="B459" s="84" t="s">
        <v>1155</v>
      </c>
      <c r="C459" s="85" t="s">
        <v>1141</v>
      </c>
      <c r="D459" s="85" t="s">
        <v>1156</v>
      </c>
      <c r="E459" s="87"/>
      <c r="F459" s="87"/>
      <c r="H459" s="87"/>
      <c r="I459" s="87">
        <v>12000</v>
      </c>
    </row>
    <row r="460" spans="1:9" ht="15" customHeight="1">
      <c r="A460" s="83"/>
      <c r="B460" s="84" t="s">
        <v>1157</v>
      </c>
      <c r="C460" s="85" t="s">
        <v>1141</v>
      </c>
      <c r="D460" s="85" t="s">
        <v>1219</v>
      </c>
      <c r="E460" s="87"/>
      <c r="F460" s="87"/>
      <c r="H460" s="87"/>
      <c r="I460" s="87">
        <v>12000</v>
      </c>
    </row>
    <row r="461" spans="1:9" ht="24">
      <c r="A461" s="83"/>
      <c r="B461" s="84" t="s">
        <v>1158</v>
      </c>
      <c r="C461" s="85" t="s">
        <v>1141</v>
      </c>
      <c r="D461" s="85" t="s">
        <v>1159</v>
      </c>
      <c r="E461" s="91"/>
      <c r="F461" s="86"/>
      <c r="H461" s="87"/>
      <c r="I461" s="87">
        <v>12000</v>
      </c>
    </row>
    <row r="462" spans="1:9" ht="24">
      <c r="A462" s="83"/>
      <c r="B462" s="84" t="s">
        <v>1160</v>
      </c>
      <c r="C462" s="85" t="s">
        <v>1141</v>
      </c>
      <c r="D462" s="85" t="s">
        <v>1161</v>
      </c>
      <c r="E462" s="91"/>
      <c r="F462" s="86"/>
      <c r="H462" s="87"/>
      <c r="I462" s="87">
        <v>12000</v>
      </c>
    </row>
    <row r="463" spans="1:9" ht="24">
      <c r="A463" s="83"/>
      <c r="B463" s="84" t="s">
        <v>1162</v>
      </c>
      <c r="C463" s="85" t="s">
        <v>1141</v>
      </c>
      <c r="D463" s="85" t="s">
        <v>1163</v>
      </c>
      <c r="E463" s="91"/>
      <c r="F463" s="86"/>
      <c r="H463" s="87"/>
      <c r="I463" s="87">
        <v>12000</v>
      </c>
    </row>
    <row r="464" spans="1:9" ht="15" customHeight="1">
      <c r="A464" s="83"/>
      <c r="B464" s="84" t="s">
        <v>1164</v>
      </c>
      <c r="C464" s="85" t="s">
        <v>1141</v>
      </c>
      <c r="D464" s="85" t="s">
        <v>1165</v>
      </c>
      <c r="E464" s="91"/>
      <c r="F464" s="86"/>
      <c r="H464" s="87"/>
      <c r="I464" s="87">
        <v>12000</v>
      </c>
    </row>
    <row r="465" spans="1:9" ht="24">
      <c r="A465" s="83"/>
      <c r="B465" s="89" t="s">
        <v>1166</v>
      </c>
      <c r="C465" s="85" t="s">
        <v>1141</v>
      </c>
      <c r="D465" s="90" t="s">
        <v>1220</v>
      </c>
      <c r="E465" s="91"/>
      <c r="F465" s="86"/>
      <c r="H465" s="87"/>
      <c r="I465" s="92">
        <v>8000</v>
      </c>
    </row>
    <row r="466" spans="1:9" ht="36">
      <c r="A466" s="83"/>
      <c r="B466" s="89" t="s">
        <v>1167</v>
      </c>
      <c r="C466" s="85" t="s">
        <v>1141</v>
      </c>
      <c r="D466" s="85" t="s">
        <v>1168</v>
      </c>
      <c r="E466" s="91"/>
      <c r="F466" s="86"/>
      <c r="H466" s="87"/>
      <c r="I466" s="92">
        <v>8000</v>
      </c>
    </row>
    <row r="467" spans="1:9" ht="24">
      <c r="A467" s="83"/>
      <c r="B467" s="84" t="s">
        <v>1169</v>
      </c>
      <c r="C467" s="85" t="s">
        <v>1141</v>
      </c>
      <c r="D467" s="85" t="s">
        <v>1170</v>
      </c>
      <c r="E467" s="91"/>
      <c r="F467" s="86"/>
      <c r="H467" s="87"/>
      <c r="I467" s="87">
        <v>12000</v>
      </c>
    </row>
    <row r="468" spans="1:9" ht="12">
      <c r="A468" s="83"/>
      <c r="B468" s="84" t="s">
        <v>1171</v>
      </c>
      <c r="C468" s="85" t="s">
        <v>1141</v>
      </c>
      <c r="D468" s="85" t="s">
        <v>1172</v>
      </c>
      <c r="E468" s="91"/>
      <c r="F468" s="86"/>
      <c r="H468" s="87"/>
      <c r="I468" s="87">
        <v>4000</v>
      </c>
    </row>
    <row r="469" spans="1:9" ht="24">
      <c r="A469" s="83"/>
      <c r="B469" s="84" t="s">
        <v>1173</v>
      </c>
      <c r="C469" s="85" t="s">
        <v>1141</v>
      </c>
      <c r="D469" s="85" t="s">
        <v>1174</v>
      </c>
      <c r="E469" s="91"/>
      <c r="F469" s="86"/>
      <c r="H469" s="87"/>
      <c r="I469" s="87">
        <v>12000</v>
      </c>
    </row>
    <row r="470" spans="1:9" ht="12">
      <c r="A470" s="83"/>
      <c r="B470" s="84" t="s">
        <v>1175</v>
      </c>
      <c r="C470" s="85" t="s">
        <v>1141</v>
      </c>
      <c r="D470" s="85" t="s">
        <v>1176</v>
      </c>
      <c r="E470" s="91"/>
      <c r="F470" s="86"/>
      <c r="H470" s="87"/>
      <c r="I470" s="87">
        <v>12000</v>
      </c>
    </row>
    <row r="471" spans="1:9" ht="36">
      <c r="A471" s="83"/>
      <c r="B471" s="89" t="s">
        <v>1177</v>
      </c>
      <c r="C471" s="90" t="s">
        <v>1141</v>
      </c>
      <c r="D471" s="90" t="s">
        <v>1178</v>
      </c>
      <c r="E471" s="93"/>
      <c r="F471" s="94"/>
      <c r="H471" s="92"/>
      <c r="I471" s="92">
        <v>8000</v>
      </c>
    </row>
    <row r="472" spans="1:9" ht="15.75" customHeight="1">
      <c r="A472" s="83"/>
      <c r="B472" s="84" t="s">
        <v>1179</v>
      </c>
      <c r="C472" s="85" t="s">
        <v>1141</v>
      </c>
      <c r="D472" s="85" t="s">
        <v>1180</v>
      </c>
      <c r="E472" s="88"/>
      <c r="F472" s="88"/>
      <c r="H472" s="88"/>
      <c r="I472" s="87">
        <v>12000</v>
      </c>
    </row>
    <row r="473" spans="1:9" ht="12">
      <c r="A473" s="58" t="s">
        <v>1181</v>
      </c>
      <c r="B473" s="69"/>
      <c r="C473" s="95"/>
      <c r="D473" s="69"/>
      <c r="E473" s="61">
        <f>SUM(E8:E472)</f>
        <v>19006842.52395879</v>
      </c>
      <c r="F473" s="71">
        <f>SUM(F8:F472)</f>
        <v>1300307.3712109984</v>
      </c>
      <c r="G473" s="71">
        <f>SUM(G8:G472)</f>
        <v>1072196.094440843</v>
      </c>
      <c r="H473" s="96">
        <f>SUM(H8:H472)</f>
        <v>4147070.2300000004</v>
      </c>
      <c r="I473" s="64">
        <f>SUM(I8:I472)</f>
        <v>208000</v>
      </c>
    </row>
    <row r="493" ht="12">
      <c r="C493" s="68"/>
    </row>
    <row r="494" ht="12">
      <c r="C494" s="68"/>
    </row>
    <row r="495" ht="12">
      <c r="C495" s="68"/>
    </row>
    <row r="496" ht="12">
      <c r="C496" s="68"/>
    </row>
    <row r="497" ht="12">
      <c r="C497" s="68"/>
    </row>
    <row r="498" ht="12">
      <c r="C498" s="68"/>
    </row>
    <row r="499" ht="12">
      <c r="C499" s="68"/>
    </row>
    <row r="500" ht="12">
      <c r="C500" s="68"/>
    </row>
    <row r="501" ht="12">
      <c r="C501" s="68"/>
    </row>
    <row r="502" ht="12">
      <c r="C502" s="68"/>
    </row>
    <row r="503" ht="12">
      <c r="C503" s="68"/>
    </row>
    <row r="504" ht="12">
      <c r="C504" s="68"/>
    </row>
    <row r="505" ht="12">
      <c r="C505" s="68"/>
    </row>
    <row r="506" ht="12">
      <c r="C506" s="68"/>
    </row>
    <row r="507" ht="12">
      <c r="C507" s="68"/>
    </row>
    <row r="508" ht="12">
      <c r="C508" s="68"/>
    </row>
    <row r="509" ht="12">
      <c r="C509" s="68"/>
    </row>
    <row r="510" ht="12">
      <c r="C510" s="68"/>
    </row>
    <row r="511" ht="12">
      <c r="C511" s="68"/>
    </row>
    <row r="512" ht="12">
      <c r="C512" s="68"/>
    </row>
    <row r="513" ht="12">
      <c r="C513" s="68"/>
    </row>
    <row r="514" ht="12">
      <c r="C514" s="68"/>
    </row>
    <row r="515" ht="12">
      <c r="C515" s="68"/>
    </row>
    <row r="516" ht="12">
      <c r="C516" s="68"/>
    </row>
    <row r="517" ht="12">
      <c r="C517" s="68"/>
    </row>
    <row r="518" ht="12">
      <c r="C518" s="68"/>
    </row>
    <row r="519" ht="12">
      <c r="C519" s="68"/>
    </row>
    <row r="520" ht="12">
      <c r="C520" s="68"/>
    </row>
    <row r="521" ht="12">
      <c r="C521" s="68"/>
    </row>
    <row r="522" ht="12">
      <c r="C522" s="68"/>
    </row>
    <row r="523" ht="12">
      <c r="C523" s="68"/>
    </row>
    <row r="524" ht="12">
      <c r="C524" s="68"/>
    </row>
    <row r="525" ht="12">
      <c r="C525" s="68"/>
    </row>
    <row r="526" ht="12">
      <c r="C526" s="68"/>
    </row>
    <row r="527" ht="12">
      <c r="C527" s="68"/>
    </row>
    <row r="528" ht="12">
      <c r="C528" s="68"/>
    </row>
    <row r="529" ht="12">
      <c r="C529" s="68"/>
    </row>
    <row r="530" ht="12">
      <c r="C530" s="68"/>
    </row>
    <row r="531" ht="12">
      <c r="C531" s="68"/>
    </row>
    <row r="532" ht="12">
      <c r="C532" s="68"/>
    </row>
    <row r="533" ht="12">
      <c r="C533" s="68"/>
    </row>
    <row r="534" ht="12">
      <c r="C534" s="68"/>
    </row>
    <row r="535" ht="12">
      <c r="C535" s="68"/>
    </row>
    <row r="536" ht="12">
      <c r="C536" s="68"/>
    </row>
    <row r="537" ht="12">
      <c r="C537" s="68"/>
    </row>
    <row r="538" ht="12">
      <c r="C538" s="68"/>
    </row>
    <row r="539" ht="12">
      <c r="C539" s="68"/>
    </row>
    <row r="540" ht="12">
      <c r="C540" s="68"/>
    </row>
    <row r="541" ht="12">
      <c r="C541" s="68"/>
    </row>
    <row r="542" ht="12">
      <c r="C542" s="68"/>
    </row>
    <row r="543" ht="12">
      <c r="C543" s="68"/>
    </row>
    <row r="544" ht="12">
      <c r="C544" s="68"/>
    </row>
    <row r="545" ht="12">
      <c r="C545" s="68"/>
    </row>
  </sheetData>
  <sheetProtection/>
  <mergeCells count="1">
    <mergeCell ref="A1:I1"/>
  </mergeCells>
  <printOptions gridLines="1"/>
  <pageMargins left="0.4" right="0.31" top="0.3" bottom="0.25" header="0.25" footer="0.2"/>
  <pageSetup horizontalDpi="600" verticalDpi="600" orientation="landscape" scale="75" r:id="rId1"/>
  <headerFooter alignWithMargins="0">
    <oddFooter>&amp;R&amp;P &amp;D</oddFooter>
  </headerFooter>
</worksheet>
</file>

<file path=xl/worksheets/sheet2.xml><?xml version="1.0" encoding="utf-8"?>
<worksheet xmlns="http://schemas.openxmlformats.org/spreadsheetml/2006/main" xmlns:r="http://schemas.openxmlformats.org/officeDocument/2006/relationships">
  <dimension ref="A1:L743"/>
  <sheetViews>
    <sheetView zoomScalePageLayoutView="0" workbookViewId="0" topLeftCell="B1">
      <selection activeCell="E743" sqref="E743:I743"/>
    </sheetView>
  </sheetViews>
  <sheetFormatPr defaultColWidth="24.421875" defaultRowHeight="12.75"/>
  <cols>
    <col min="1" max="2" width="24.421875" style="3" customWidth="1"/>
    <col min="3" max="3" width="30.8515625" style="3" customWidth="1"/>
    <col min="4" max="4" width="34.57421875" style="3" customWidth="1"/>
    <col min="5" max="5" width="24.421875" style="3" customWidth="1"/>
    <col min="6" max="6" width="12.8515625" style="3" customWidth="1"/>
    <col min="7" max="7" width="12.7109375" style="3" customWidth="1"/>
    <col min="8" max="8" width="24.421875" style="3" customWidth="1"/>
    <col min="9" max="9" width="24.421875" style="25" customWidth="1"/>
    <col min="10" max="16384" width="24.421875" style="3" customWidth="1"/>
  </cols>
  <sheetData>
    <row r="1" spans="1:9" ht="12.75">
      <c r="A1" s="122" t="s">
        <v>964</v>
      </c>
      <c r="B1" s="122"/>
      <c r="C1" s="122"/>
      <c r="D1" s="122"/>
      <c r="E1" s="122"/>
      <c r="F1" s="122"/>
      <c r="G1" s="122"/>
      <c r="H1" s="122"/>
      <c r="I1" s="122"/>
    </row>
    <row r="2" spans="1:9" ht="12.75">
      <c r="A2" s="122" t="s">
        <v>965</v>
      </c>
      <c r="B2" s="122"/>
      <c r="C2" s="122"/>
      <c r="D2" s="122"/>
      <c r="E2" s="122"/>
      <c r="F2" s="122"/>
      <c r="G2" s="122"/>
      <c r="H2" s="122"/>
      <c r="I2" s="122"/>
    </row>
    <row r="3" spans="1:9" ht="24">
      <c r="A3" s="6" t="s">
        <v>966</v>
      </c>
      <c r="B3" s="31" t="s">
        <v>967</v>
      </c>
      <c r="C3" s="7" t="s">
        <v>968</v>
      </c>
      <c r="D3" s="8" t="s">
        <v>969</v>
      </c>
      <c r="E3" s="9" t="s">
        <v>970</v>
      </c>
      <c r="F3" s="10" t="s">
        <v>971</v>
      </c>
      <c r="G3" s="10" t="s">
        <v>971</v>
      </c>
      <c r="H3" s="11" t="s">
        <v>972</v>
      </c>
      <c r="I3" s="21" t="s">
        <v>973</v>
      </c>
    </row>
    <row r="4" spans="1:9" ht="12.75">
      <c r="A4" s="31"/>
      <c r="B4" s="32"/>
      <c r="C4" s="12"/>
      <c r="D4" s="8" t="s">
        <v>974</v>
      </c>
      <c r="E4" s="13"/>
      <c r="F4" s="13" t="s">
        <v>966</v>
      </c>
      <c r="G4" s="14">
        <f>5986840.93381526+G9+G10</f>
        <v>5986840.93381526</v>
      </c>
      <c r="H4" s="33">
        <v>5986841</v>
      </c>
      <c r="I4" s="34"/>
    </row>
    <row r="5" spans="1:9" ht="12.75">
      <c r="A5" s="35"/>
      <c r="B5" s="32"/>
      <c r="C5" s="12"/>
      <c r="D5" s="8" t="s">
        <v>975</v>
      </c>
      <c r="E5" s="15"/>
      <c r="F5" s="15"/>
      <c r="G5" s="16"/>
      <c r="H5" s="17"/>
      <c r="I5" s="22">
        <v>188000</v>
      </c>
    </row>
    <row r="6" spans="1:9" ht="12.75">
      <c r="A6" s="35"/>
      <c r="B6" s="35"/>
      <c r="C6" s="12"/>
      <c r="D6" s="8" t="s">
        <v>976</v>
      </c>
      <c r="E6" s="15"/>
      <c r="F6" s="15"/>
      <c r="G6" s="18">
        <f>G580</f>
        <v>0</v>
      </c>
      <c r="H6" s="19"/>
      <c r="I6" s="23">
        <f>E580</f>
        <v>11566.8</v>
      </c>
    </row>
    <row r="7" spans="1:9" ht="12.75">
      <c r="A7" s="35"/>
      <c r="B7" s="20" t="s">
        <v>977</v>
      </c>
      <c r="C7" s="36"/>
      <c r="D7" s="36"/>
      <c r="E7" s="37"/>
      <c r="F7" s="37"/>
      <c r="G7" s="38"/>
      <c r="H7" s="39"/>
      <c r="I7" s="40"/>
    </row>
    <row r="8" spans="1:9" ht="12.75">
      <c r="A8" s="41"/>
      <c r="B8" s="41"/>
      <c r="C8" s="41"/>
      <c r="D8" s="41"/>
      <c r="E8" s="41"/>
      <c r="F8" s="41"/>
      <c r="G8" s="41"/>
      <c r="H8" s="41"/>
      <c r="I8" s="42"/>
    </row>
    <row r="9" spans="1:9" ht="12.75">
      <c r="A9" s="41"/>
      <c r="B9" s="41"/>
      <c r="C9" s="41"/>
      <c r="D9" s="41"/>
      <c r="E9" s="41"/>
      <c r="F9" s="41"/>
      <c r="G9" s="41"/>
      <c r="H9" s="41"/>
      <c r="I9" s="42"/>
    </row>
    <row r="10" spans="1:11" ht="12.75">
      <c r="A10" s="43" t="s">
        <v>1124</v>
      </c>
      <c r="B10" s="44"/>
      <c r="C10" s="44"/>
      <c r="D10" s="44"/>
      <c r="E10" s="44"/>
      <c r="F10" s="44"/>
      <c r="G10" s="44"/>
      <c r="H10" s="44"/>
      <c r="I10" s="45"/>
      <c r="J10" s="2"/>
      <c r="K10" s="2"/>
    </row>
    <row r="11" spans="1:11" ht="15">
      <c r="A11" s="46" t="s">
        <v>1125</v>
      </c>
      <c r="B11" s="44"/>
      <c r="C11" s="44"/>
      <c r="D11" s="44"/>
      <c r="E11" s="44"/>
      <c r="F11" s="44"/>
      <c r="G11" s="44"/>
      <c r="H11" s="44"/>
      <c r="I11" s="45"/>
      <c r="J11" s="2"/>
      <c r="K11" s="2"/>
    </row>
    <row r="12" spans="1:11" ht="12.75">
      <c r="A12" s="47" t="s">
        <v>1128</v>
      </c>
      <c r="B12" s="47" t="s">
        <v>1127</v>
      </c>
      <c r="C12" s="48" t="s">
        <v>1130</v>
      </c>
      <c r="D12" s="49" t="s">
        <v>1126</v>
      </c>
      <c r="E12" s="41"/>
      <c r="F12" s="41"/>
      <c r="G12" s="48" t="s">
        <v>1129</v>
      </c>
      <c r="H12" s="41"/>
      <c r="I12" s="50" t="s">
        <v>1131</v>
      </c>
      <c r="J12" s="28" t="s">
        <v>1132</v>
      </c>
      <c r="K12" s="4" t="s">
        <v>1133</v>
      </c>
    </row>
    <row r="13" spans="1:11" s="26" customFormat="1" ht="21">
      <c r="A13" s="51" t="s">
        <v>861</v>
      </c>
      <c r="B13" s="52" t="s">
        <v>858</v>
      </c>
      <c r="C13" s="51" t="s">
        <v>1135</v>
      </c>
      <c r="D13" s="53" t="s">
        <v>860</v>
      </c>
      <c r="E13" s="54"/>
      <c r="F13" s="55">
        <v>260.27397260274006</v>
      </c>
      <c r="G13" s="54"/>
      <c r="H13" s="54"/>
      <c r="I13" s="54"/>
      <c r="J13" s="29">
        <v>8072.42339832869</v>
      </c>
      <c r="K13" s="27">
        <v>0</v>
      </c>
    </row>
    <row r="14" spans="1:11" s="26" customFormat="1" ht="52.5">
      <c r="A14" s="51" t="s">
        <v>821</v>
      </c>
      <c r="B14" s="52" t="s">
        <v>820</v>
      </c>
      <c r="C14" s="51" t="s">
        <v>225</v>
      </c>
      <c r="D14" s="53" t="s">
        <v>819</v>
      </c>
      <c r="E14" s="54"/>
      <c r="F14" s="55">
        <v>264.88679452054805</v>
      </c>
      <c r="G14" s="54"/>
      <c r="H14" s="54"/>
      <c r="I14" s="54"/>
      <c r="J14" s="29">
        <v>5135.1351351351395</v>
      </c>
      <c r="K14" s="27">
        <v>0</v>
      </c>
    </row>
    <row r="15" spans="1:11" s="26" customFormat="1" ht="21">
      <c r="A15" s="51" t="s">
        <v>434</v>
      </c>
      <c r="B15" s="52" t="s">
        <v>952</v>
      </c>
      <c r="C15" s="51" t="s">
        <v>1135</v>
      </c>
      <c r="D15" s="53" t="s">
        <v>433</v>
      </c>
      <c r="E15" s="54"/>
      <c r="F15" s="55">
        <v>323.780821917808</v>
      </c>
      <c r="G15" s="54"/>
      <c r="H15" s="54"/>
      <c r="I15" s="54"/>
      <c r="J15" s="29">
        <v>5135.1351351351395</v>
      </c>
      <c r="K15" s="27">
        <v>0</v>
      </c>
    </row>
    <row r="16" spans="1:11" s="26" customFormat="1" ht="14.25">
      <c r="A16" s="51" t="s">
        <v>364</v>
      </c>
      <c r="B16" s="52" t="s">
        <v>820</v>
      </c>
      <c r="C16" s="51" t="s">
        <v>1135</v>
      </c>
      <c r="D16" s="53" t="s">
        <v>363</v>
      </c>
      <c r="E16" s="54"/>
      <c r="F16" s="55">
        <v>347.305389221557</v>
      </c>
      <c r="G16" s="54"/>
      <c r="H16" s="54"/>
      <c r="I16" s="54"/>
      <c r="J16" s="29">
        <v>3900.8983146067403</v>
      </c>
      <c r="K16" s="27">
        <v>0</v>
      </c>
    </row>
    <row r="17" spans="1:11" s="26" customFormat="1" ht="52.5">
      <c r="A17" s="51" t="s">
        <v>420</v>
      </c>
      <c r="B17" s="52" t="s">
        <v>938</v>
      </c>
      <c r="C17" s="51" t="s">
        <v>1135</v>
      </c>
      <c r="D17" s="53" t="s">
        <v>419</v>
      </c>
      <c r="E17" s="54"/>
      <c r="F17" s="55">
        <v>349.04109589041104</v>
      </c>
      <c r="G17" s="54"/>
      <c r="H17" s="54"/>
      <c r="I17" s="54"/>
      <c r="J17" s="29">
        <v>19977.1187716393</v>
      </c>
      <c r="K17" s="27">
        <v>0</v>
      </c>
    </row>
    <row r="18" spans="1:11" s="26" customFormat="1" ht="31.5">
      <c r="A18" s="51" t="s">
        <v>337</v>
      </c>
      <c r="B18" s="52" t="s">
        <v>1304</v>
      </c>
      <c r="C18" s="51" t="s">
        <v>1135</v>
      </c>
      <c r="D18" s="53" t="s">
        <v>336</v>
      </c>
      <c r="E18" s="54"/>
      <c r="F18" s="55">
        <v>395.616438356164</v>
      </c>
      <c r="G18" s="54"/>
      <c r="H18" s="54"/>
      <c r="I18" s="54"/>
      <c r="J18" s="29">
        <v>6246.5753424657505</v>
      </c>
      <c r="K18" s="27">
        <v>0</v>
      </c>
    </row>
    <row r="19" spans="1:11" s="26" customFormat="1" ht="31.5">
      <c r="A19" s="51" t="s">
        <v>337</v>
      </c>
      <c r="B19" s="52" t="s">
        <v>920</v>
      </c>
      <c r="C19" s="51" t="s">
        <v>1135</v>
      </c>
      <c r="D19" s="53" t="s">
        <v>336</v>
      </c>
      <c r="E19" s="54"/>
      <c r="F19" s="55">
        <v>395.616438356164</v>
      </c>
      <c r="G19" s="54"/>
      <c r="H19" s="54"/>
      <c r="I19" s="54"/>
      <c r="J19" s="29">
        <v>4164.383561643839</v>
      </c>
      <c r="K19" s="27">
        <v>0</v>
      </c>
    </row>
    <row r="20" spans="1:11" s="26" customFormat="1" ht="21">
      <c r="A20" s="51" t="s">
        <v>871</v>
      </c>
      <c r="B20" s="52" t="s">
        <v>869</v>
      </c>
      <c r="C20" s="51" t="s">
        <v>1135</v>
      </c>
      <c r="D20" s="53" t="s">
        <v>870</v>
      </c>
      <c r="E20" s="54"/>
      <c r="F20" s="55">
        <v>499.72602739726</v>
      </c>
      <c r="G20" s="54"/>
      <c r="H20" s="54"/>
      <c r="I20" s="54"/>
      <c r="J20" s="29">
        <v>12111.336</v>
      </c>
      <c r="K20" s="27">
        <v>0</v>
      </c>
    </row>
    <row r="21" spans="1:11" s="26" customFormat="1" ht="42">
      <c r="A21" s="51" t="s">
        <v>285</v>
      </c>
      <c r="B21" s="52" t="s">
        <v>277</v>
      </c>
      <c r="C21" s="51" t="s">
        <v>1135</v>
      </c>
      <c r="D21" s="53" t="s">
        <v>1590</v>
      </c>
      <c r="E21" s="54"/>
      <c r="F21" s="55">
        <v>500</v>
      </c>
      <c r="G21" s="54"/>
      <c r="H21" s="54"/>
      <c r="I21" s="54"/>
      <c r="J21" s="29">
        <v>53489.1464657534</v>
      </c>
      <c r="K21" s="27">
        <v>0</v>
      </c>
    </row>
    <row r="22" spans="1:11" s="26" customFormat="1" ht="42">
      <c r="A22" s="51" t="s">
        <v>1558</v>
      </c>
      <c r="B22" s="52" t="s">
        <v>1555</v>
      </c>
      <c r="C22" s="51" t="s">
        <v>1135</v>
      </c>
      <c r="D22" s="53" t="s">
        <v>1557</v>
      </c>
      <c r="E22" s="54"/>
      <c r="F22" s="55">
        <v>582.417582417582</v>
      </c>
      <c r="G22" s="54"/>
      <c r="H22" s="54"/>
      <c r="I22" s="54"/>
      <c r="J22" s="29">
        <v>32315.3109325216</v>
      </c>
      <c r="K22" s="27">
        <v>0</v>
      </c>
    </row>
    <row r="23" spans="1:11" s="26" customFormat="1" ht="31.5">
      <c r="A23" s="51" t="s">
        <v>946</v>
      </c>
      <c r="B23" s="52" t="s">
        <v>945</v>
      </c>
      <c r="C23" s="51" t="s">
        <v>225</v>
      </c>
      <c r="D23" s="53" t="s">
        <v>130</v>
      </c>
      <c r="E23" s="54"/>
      <c r="F23" s="55">
        <v>595.890410958904</v>
      </c>
      <c r="G23" s="54"/>
      <c r="H23" s="54"/>
      <c r="I23" s="54"/>
      <c r="J23" s="29">
        <v>46737.2314285714</v>
      </c>
      <c r="K23" s="27">
        <v>0</v>
      </c>
    </row>
    <row r="24" spans="1:11" s="26" customFormat="1" ht="21">
      <c r="A24" s="51" t="s">
        <v>714</v>
      </c>
      <c r="B24" s="52" t="s">
        <v>866</v>
      </c>
      <c r="C24" s="51" t="s">
        <v>1135</v>
      </c>
      <c r="D24" s="53" t="s">
        <v>713</v>
      </c>
      <c r="E24" s="54"/>
      <c r="F24" s="55">
        <v>597.363541807986</v>
      </c>
      <c r="G24" s="54"/>
      <c r="H24" s="54"/>
      <c r="I24" s="54"/>
      <c r="J24" s="29">
        <v>101511.790826995</v>
      </c>
      <c r="K24" s="27">
        <v>0</v>
      </c>
    </row>
    <row r="25" spans="1:11" s="26" customFormat="1" ht="14.25">
      <c r="A25" s="51" t="s">
        <v>598</v>
      </c>
      <c r="B25" s="52" t="s">
        <v>898</v>
      </c>
      <c r="C25" s="51" t="s">
        <v>1337</v>
      </c>
      <c r="D25" s="53" t="s">
        <v>597</v>
      </c>
      <c r="E25" s="54"/>
      <c r="F25" s="55">
        <v>677.9340659340661</v>
      </c>
      <c r="G25" s="54"/>
      <c r="H25" s="54"/>
      <c r="I25" s="54"/>
      <c r="J25" s="29">
        <v>883.1168831168831</v>
      </c>
      <c r="K25" s="27">
        <v>0</v>
      </c>
    </row>
    <row r="26" spans="1:11" s="26" customFormat="1" ht="14.25">
      <c r="A26" s="51" t="s">
        <v>598</v>
      </c>
      <c r="B26" s="52" t="s">
        <v>898</v>
      </c>
      <c r="C26" s="51" t="s">
        <v>1545</v>
      </c>
      <c r="D26" s="53" t="s">
        <v>597</v>
      </c>
      <c r="E26" s="54"/>
      <c r="F26" s="55">
        <v>677.9340659340661</v>
      </c>
      <c r="G26" s="54"/>
      <c r="H26" s="54"/>
      <c r="I26" s="54"/>
      <c r="J26" s="29">
        <v>13473.5132054795</v>
      </c>
      <c r="K26" s="27">
        <v>0</v>
      </c>
    </row>
    <row r="27" spans="1:11" s="26" customFormat="1" ht="52.5">
      <c r="A27" s="51" t="s">
        <v>126</v>
      </c>
      <c r="B27" s="52" t="s">
        <v>1116</v>
      </c>
      <c r="C27" s="51" t="s">
        <v>236</v>
      </c>
      <c r="D27" s="53" t="s">
        <v>65</v>
      </c>
      <c r="E27" s="54"/>
      <c r="F27" s="55">
        <v>707</v>
      </c>
      <c r="G27" s="54"/>
      <c r="H27" s="54"/>
      <c r="I27" s="54"/>
      <c r="J27" s="29">
        <v>19290.5000508801</v>
      </c>
      <c r="K27" s="27">
        <v>0</v>
      </c>
    </row>
    <row r="28" spans="1:11" s="26" customFormat="1" ht="31.5">
      <c r="A28" s="51" t="s">
        <v>192</v>
      </c>
      <c r="B28" s="52" t="s">
        <v>191</v>
      </c>
      <c r="C28" s="51" t="s">
        <v>1135</v>
      </c>
      <c r="D28" s="53" t="s">
        <v>190</v>
      </c>
      <c r="E28" s="54"/>
      <c r="F28" s="55">
        <v>750.6849315068491</v>
      </c>
      <c r="G28" s="54"/>
      <c r="H28" s="54"/>
      <c r="I28" s="54"/>
      <c r="J28" s="29">
        <v>19290.5000508801</v>
      </c>
      <c r="K28" s="27">
        <v>0</v>
      </c>
    </row>
    <row r="29" spans="1:11" s="26" customFormat="1" ht="21">
      <c r="A29" s="51" t="s">
        <v>361</v>
      </c>
      <c r="B29" s="52" t="s">
        <v>820</v>
      </c>
      <c r="C29" s="51" t="s">
        <v>1135</v>
      </c>
      <c r="D29" s="53" t="s">
        <v>360</v>
      </c>
      <c r="E29" s="54"/>
      <c r="F29" s="55">
        <v>832.876712328767</v>
      </c>
      <c r="G29" s="54"/>
      <c r="H29" s="54"/>
      <c r="I29" s="54"/>
      <c r="J29" s="29">
        <v>5333.1032967033</v>
      </c>
      <c r="K29" s="27">
        <v>0</v>
      </c>
    </row>
    <row r="30" spans="1:11" s="26" customFormat="1" ht="42">
      <c r="A30" s="51" t="s">
        <v>889</v>
      </c>
      <c r="B30" s="52" t="s">
        <v>888</v>
      </c>
      <c r="C30" s="51" t="s">
        <v>225</v>
      </c>
      <c r="D30" s="53" t="s">
        <v>887</v>
      </c>
      <c r="E30" s="54"/>
      <c r="F30" s="55">
        <v>832.876712328767</v>
      </c>
      <c r="G30" s="54"/>
      <c r="H30" s="54"/>
      <c r="I30" s="54"/>
      <c r="J30" s="29">
        <v>32354.16</v>
      </c>
      <c r="K30" s="27">
        <v>0</v>
      </c>
    </row>
    <row r="31" spans="1:11" s="26" customFormat="1" ht="21">
      <c r="A31" s="51" t="s">
        <v>941</v>
      </c>
      <c r="B31" s="52" t="s">
        <v>938</v>
      </c>
      <c r="C31" s="51" t="s">
        <v>940</v>
      </c>
      <c r="D31" s="53" t="s">
        <v>416</v>
      </c>
      <c r="E31" s="54"/>
      <c r="F31" s="55">
        <v>843.2876712328771</v>
      </c>
      <c r="G31" s="54"/>
      <c r="H31" s="54"/>
      <c r="I31" s="54"/>
      <c r="J31" s="29">
        <v>7287.671232876711</v>
      </c>
      <c r="K31" s="27">
        <v>0</v>
      </c>
    </row>
    <row r="32" spans="1:11" s="26" customFormat="1" ht="31.5">
      <c r="A32" s="51" t="s">
        <v>600</v>
      </c>
      <c r="B32" s="52" t="s">
        <v>899</v>
      </c>
      <c r="C32" s="51" t="s">
        <v>601</v>
      </c>
      <c r="D32" s="53" t="s">
        <v>599</v>
      </c>
      <c r="E32" s="54"/>
      <c r="F32" s="55">
        <v>883.1168831168831</v>
      </c>
      <c r="G32" s="54"/>
      <c r="H32" s="54"/>
      <c r="I32" s="54"/>
      <c r="J32" s="29">
        <v>22002.007324020098</v>
      </c>
      <c r="K32" s="27">
        <v>0</v>
      </c>
    </row>
    <row r="33" spans="1:11" s="26" customFormat="1" ht="31.5">
      <c r="A33" s="51" t="s">
        <v>594</v>
      </c>
      <c r="B33" s="52" t="s">
        <v>388</v>
      </c>
      <c r="C33" s="51" t="s">
        <v>1135</v>
      </c>
      <c r="D33" s="53" t="s">
        <v>593</v>
      </c>
      <c r="E33" s="54"/>
      <c r="F33" s="55">
        <v>896.291208791209</v>
      </c>
      <c r="G33" s="54"/>
      <c r="H33" s="54"/>
      <c r="I33" s="54"/>
      <c r="J33" s="29">
        <v>13292.7123287671</v>
      </c>
      <c r="K33" s="27">
        <v>0</v>
      </c>
    </row>
    <row r="34" spans="1:11" s="26" customFormat="1" ht="31.5">
      <c r="A34" s="51" t="s">
        <v>418</v>
      </c>
      <c r="B34" s="52" t="s">
        <v>938</v>
      </c>
      <c r="C34" s="51" t="s">
        <v>217</v>
      </c>
      <c r="D34" s="53" t="s">
        <v>641</v>
      </c>
      <c r="E34" s="54"/>
      <c r="F34" s="55">
        <v>1000</v>
      </c>
      <c r="G34" s="54"/>
      <c r="H34" s="54"/>
      <c r="I34" s="54"/>
      <c r="J34" s="29">
        <v>4997.260273972601</v>
      </c>
      <c r="K34" s="27">
        <v>0</v>
      </c>
    </row>
    <row r="35" spans="1:11" s="26" customFormat="1" ht="21">
      <c r="A35" s="51" t="s">
        <v>308</v>
      </c>
      <c r="B35" s="52" t="s">
        <v>210</v>
      </c>
      <c r="C35" s="51" t="s">
        <v>217</v>
      </c>
      <c r="D35" s="53" t="s">
        <v>1066</v>
      </c>
      <c r="E35" s="54"/>
      <c r="F35" s="55">
        <v>1000</v>
      </c>
      <c r="G35" s="54"/>
      <c r="H35" s="54"/>
      <c r="I35" s="54"/>
      <c r="J35" s="29">
        <v>7417.58241758242</v>
      </c>
      <c r="K35" s="27">
        <v>0</v>
      </c>
    </row>
    <row r="36" spans="1:11" s="26" customFormat="1" ht="42">
      <c r="A36" s="51" t="s">
        <v>1589</v>
      </c>
      <c r="B36" s="52" t="s">
        <v>277</v>
      </c>
      <c r="C36" s="51" t="s">
        <v>1135</v>
      </c>
      <c r="D36" s="53" t="s">
        <v>1588</v>
      </c>
      <c r="E36" s="54"/>
      <c r="F36" s="55">
        <v>1000</v>
      </c>
      <c r="G36" s="54"/>
      <c r="H36" s="54"/>
      <c r="I36" s="54"/>
      <c r="J36" s="29">
        <v>6173.91304347826</v>
      </c>
      <c r="K36" s="27">
        <v>0</v>
      </c>
    </row>
    <row r="37" spans="1:11" s="26" customFormat="1" ht="21">
      <c r="A37" s="51" t="s">
        <v>913</v>
      </c>
      <c r="B37" s="52" t="s">
        <v>912</v>
      </c>
      <c r="C37" s="51" t="s">
        <v>217</v>
      </c>
      <c r="D37" s="53" t="s">
        <v>615</v>
      </c>
      <c r="E37" s="54"/>
      <c r="F37" s="55">
        <v>1000</v>
      </c>
      <c r="G37" s="54"/>
      <c r="H37" s="54"/>
      <c r="I37" s="54"/>
      <c r="J37" s="29">
        <v>1000</v>
      </c>
      <c r="K37" s="27">
        <v>0</v>
      </c>
    </row>
    <row r="38" spans="1:11" s="26" customFormat="1" ht="21">
      <c r="A38" s="51" t="s">
        <v>613</v>
      </c>
      <c r="B38" s="52" t="s">
        <v>90</v>
      </c>
      <c r="C38" s="51" t="s">
        <v>217</v>
      </c>
      <c r="D38" s="53" t="s">
        <v>612</v>
      </c>
      <c r="E38" s="54"/>
      <c r="F38" s="55">
        <v>1000</v>
      </c>
      <c r="G38" s="54"/>
      <c r="H38" s="54"/>
      <c r="I38" s="54"/>
      <c r="J38" s="29">
        <v>8736.26373626374</v>
      </c>
      <c r="K38" s="27">
        <v>0</v>
      </c>
    </row>
    <row r="39" spans="1:11" s="26" customFormat="1" ht="21">
      <c r="A39" s="51" t="s">
        <v>213</v>
      </c>
      <c r="B39" s="52" t="s">
        <v>210</v>
      </c>
      <c r="C39" s="51" t="s">
        <v>236</v>
      </c>
      <c r="D39" s="53" t="s">
        <v>8</v>
      </c>
      <c r="E39" s="54"/>
      <c r="F39" s="55">
        <v>1000</v>
      </c>
      <c r="G39" s="54"/>
      <c r="H39" s="54"/>
      <c r="I39" s="54"/>
      <c r="J39" s="29">
        <v>7287.671232876711</v>
      </c>
      <c r="K39" s="27">
        <v>0</v>
      </c>
    </row>
    <row r="40" spans="1:11" s="26" customFormat="1" ht="21">
      <c r="A40" s="51" t="s">
        <v>1573</v>
      </c>
      <c r="B40" s="52" t="s">
        <v>268</v>
      </c>
      <c r="C40" s="51" t="s">
        <v>217</v>
      </c>
      <c r="D40" s="53" t="s">
        <v>1572</v>
      </c>
      <c r="E40" s="54"/>
      <c r="F40" s="55">
        <v>1000</v>
      </c>
      <c r="G40" s="54"/>
      <c r="H40" s="54"/>
      <c r="I40" s="54"/>
      <c r="J40" s="29">
        <v>17500</v>
      </c>
      <c r="K40" s="27">
        <v>0</v>
      </c>
    </row>
    <row r="41" spans="1:11" s="26" customFormat="1" ht="42">
      <c r="A41" s="51" t="s">
        <v>124</v>
      </c>
      <c r="B41" s="52" t="s">
        <v>938</v>
      </c>
      <c r="C41" s="51" t="s">
        <v>225</v>
      </c>
      <c r="D41" s="53" t="s">
        <v>123</v>
      </c>
      <c r="E41" s="54"/>
      <c r="F41" s="55">
        <v>1059.4073424657502</v>
      </c>
      <c r="G41" s="54"/>
      <c r="H41" s="54"/>
      <c r="I41" s="54"/>
      <c r="J41" s="29">
        <v>2896.23601535451</v>
      </c>
      <c r="K41" s="27">
        <v>0</v>
      </c>
    </row>
    <row r="42" spans="1:11" s="26" customFormat="1" ht="21">
      <c r="A42" s="51" t="s">
        <v>1551</v>
      </c>
      <c r="B42" s="52" t="s">
        <v>223</v>
      </c>
      <c r="C42" s="51" t="s">
        <v>1135</v>
      </c>
      <c r="D42" s="53" t="s">
        <v>1550</v>
      </c>
      <c r="E42" s="54"/>
      <c r="F42" s="55">
        <v>1150.83798882682</v>
      </c>
      <c r="G42" s="54"/>
      <c r="H42" s="54"/>
      <c r="I42" s="54"/>
      <c r="J42" s="29">
        <v>5792.47203070902</v>
      </c>
      <c r="K42" s="27">
        <v>0</v>
      </c>
    </row>
    <row r="43" spans="1:11" s="26" customFormat="1" ht="21">
      <c r="A43" s="51" t="s">
        <v>648</v>
      </c>
      <c r="B43" s="52" t="s">
        <v>952</v>
      </c>
      <c r="C43" s="51" t="s">
        <v>1135</v>
      </c>
      <c r="D43" s="53" t="s">
        <v>647</v>
      </c>
      <c r="E43" s="54"/>
      <c r="F43" s="55">
        <v>1164.83516483516</v>
      </c>
      <c r="G43" s="54"/>
      <c r="H43" s="54"/>
      <c r="I43" s="54"/>
      <c r="J43" s="29">
        <v>7506.849315068491</v>
      </c>
      <c r="K43" s="27">
        <v>0</v>
      </c>
    </row>
    <row r="44" spans="1:11" s="26" customFormat="1" ht="31.5">
      <c r="A44" s="51" t="s">
        <v>319</v>
      </c>
      <c r="B44" s="52" t="s">
        <v>239</v>
      </c>
      <c r="C44" s="51" t="s">
        <v>1135</v>
      </c>
      <c r="D44" s="53" t="s">
        <v>318</v>
      </c>
      <c r="E44" s="54"/>
      <c r="F44" s="55">
        <v>1249.31506849315</v>
      </c>
      <c r="G44" s="54"/>
      <c r="H44" s="54"/>
      <c r="I44" s="54"/>
      <c r="J44" s="29">
        <v>20747.5083081863</v>
      </c>
      <c r="K44" s="27">
        <v>0</v>
      </c>
    </row>
    <row r="45" spans="1:11" s="26" customFormat="1" ht="31.5">
      <c r="A45" s="51" t="s">
        <v>1111</v>
      </c>
      <c r="B45" s="52" t="s">
        <v>893</v>
      </c>
      <c r="C45" s="51" t="s">
        <v>225</v>
      </c>
      <c r="D45" s="53" t="s">
        <v>1110</v>
      </c>
      <c r="E45" s="54"/>
      <c r="F45" s="55">
        <v>1271.2328767123302</v>
      </c>
      <c r="G45" s="54"/>
      <c r="H45" s="54"/>
      <c r="I45" s="54"/>
      <c r="J45" s="29">
        <v>6989.01098901099</v>
      </c>
      <c r="K45" s="27">
        <v>0</v>
      </c>
    </row>
    <row r="46" spans="1:11" s="26" customFormat="1" ht="14.25">
      <c r="A46" s="51" t="s">
        <v>676</v>
      </c>
      <c r="B46" s="52" t="s">
        <v>986</v>
      </c>
      <c r="C46" s="51" t="s">
        <v>1135</v>
      </c>
      <c r="D46" s="53" t="s">
        <v>675</v>
      </c>
      <c r="E46" s="54"/>
      <c r="F46" s="55">
        <v>1431.9506868131903</v>
      </c>
      <c r="G46" s="54"/>
      <c r="H46" s="54"/>
      <c r="I46" s="54"/>
      <c r="J46" s="29">
        <v>1000</v>
      </c>
      <c r="K46" s="27">
        <v>0</v>
      </c>
    </row>
    <row r="47" spans="1:11" s="26" customFormat="1" ht="21">
      <c r="A47" s="51" t="s">
        <v>857</v>
      </c>
      <c r="B47" s="52" t="s">
        <v>852</v>
      </c>
      <c r="C47" s="51" t="s">
        <v>1135</v>
      </c>
      <c r="D47" s="53" t="s">
        <v>856</v>
      </c>
      <c r="E47" s="54"/>
      <c r="F47" s="55">
        <v>1456.0439560439602</v>
      </c>
      <c r="G47" s="54"/>
      <c r="H47" s="54"/>
      <c r="I47" s="54"/>
      <c r="J47" s="29">
        <v>7506.849315068491</v>
      </c>
      <c r="K47" s="27">
        <v>0</v>
      </c>
    </row>
    <row r="48" spans="1:11" s="26" customFormat="1" ht="21">
      <c r="A48" s="51" t="s">
        <v>637</v>
      </c>
      <c r="B48" s="52" t="s">
        <v>412</v>
      </c>
      <c r="C48" s="51" t="s">
        <v>1135</v>
      </c>
      <c r="D48" s="53" t="s">
        <v>636</v>
      </c>
      <c r="E48" s="54"/>
      <c r="F48" s="55">
        <v>1458.33333333333</v>
      </c>
      <c r="G48" s="54"/>
      <c r="H48" s="54"/>
      <c r="I48" s="54"/>
      <c r="J48" s="29">
        <v>17500</v>
      </c>
      <c r="K48" s="27">
        <v>0</v>
      </c>
    </row>
    <row r="49" spans="1:11" s="26" customFormat="1" ht="42">
      <c r="A49" s="51" t="s">
        <v>124</v>
      </c>
      <c r="B49" s="52" t="s">
        <v>938</v>
      </c>
      <c r="C49" s="51" t="s">
        <v>236</v>
      </c>
      <c r="D49" s="53" t="s">
        <v>159</v>
      </c>
      <c r="E49" s="54"/>
      <c r="F49" s="55">
        <v>1500</v>
      </c>
      <c r="G49" s="54"/>
      <c r="H49" s="54"/>
      <c r="I49" s="54"/>
      <c r="J49" s="29">
        <v>6750</v>
      </c>
      <c r="K49" s="27">
        <v>0</v>
      </c>
    </row>
    <row r="50" spans="1:11" s="26" customFormat="1" ht="63">
      <c r="A50" s="51" t="s">
        <v>212</v>
      </c>
      <c r="B50" s="52" t="s">
        <v>210</v>
      </c>
      <c r="C50" s="51" t="s">
        <v>225</v>
      </c>
      <c r="D50" s="53" t="s">
        <v>1513</v>
      </c>
      <c r="E50" s="54"/>
      <c r="F50" s="55">
        <v>1589.0410958904101</v>
      </c>
      <c r="G50" s="54"/>
      <c r="H50" s="54"/>
      <c r="I50" s="54"/>
      <c r="J50" s="29">
        <v>0</v>
      </c>
      <c r="K50" s="27">
        <v>2000</v>
      </c>
    </row>
    <row r="51" spans="1:11" s="26" customFormat="1" ht="14.25">
      <c r="A51" s="51" t="s">
        <v>627</v>
      </c>
      <c r="B51" s="52" t="s">
        <v>931</v>
      </c>
      <c r="C51" s="51" t="s">
        <v>1135</v>
      </c>
      <c r="D51" s="53" t="s">
        <v>626</v>
      </c>
      <c r="E51" s="54"/>
      <c r="F51" s="55">
        <v>1851.10568443902</v>
      </c>
      <c r="G51" s="54"/>
      <c r="H51" s="54"/>
      <c r="I51" s="54"/>
      <c r="J51" s="29">
        <v>7506.849315068491</v>
      </c>
      <c r="K51" s="27">
        <v>0</v>
      </c>
    </row>
    <row r="52" spans="1:11" s="26" customFormat="1" ht="21">
      <c r="A52" s="51" t="s">
        <v>953</v>
      </c>
      <c r="B52" s="52" t="s">
        <v>952</v>
      </c>
      <c r="C52" s="51" t="s">
        <v>1135</v>
      </c>
      <c r="D52" s="53" t="s">
        <v>435</v>
      </c>
      <c r="E52" s="54"/>
      <c r="F52" s="55">
        <v>1873.97260273973</v>
      </c>
      <c r="G52" s="54"/>
      <c r="H52" s="54"/>
      <c r="I52" s="54"/>
      <c r="J52" s="29">
        <v>6750</v>
      </c>
      <c r="K52" s="27">
        <v>0</v>
      </c>
    </row>
    <row r="53" spans="1:11" s="26" customFormat="1" ht="21">
      <c r="A53" s="51" t="s">
        <v>440</v>
      </c>
      <c r="B53" s="52" t="s">
        <v>475</v>
      </c>
      <c r="C53" s="51" t="s">
        <v>1135</v>
      </c>
      <c r="D53" s="53" t="s">
        <v>439</v>
      </c>
      <c r="E53" s="54"/>
      <c r="F53" s="55">
        <v>1873.97260273973</v>
      </c>
      <c r="G53" s="54"/>
      <c r="H53" s="54"/>
      <c r="I53" s="54"/>
      <c r="J53" s="29">
        <v>30168.3867710372</v>
      </c>
      <c r="K53" s="27">
        <v>0</v>
      </c>
    </row>
    <row r="54" spans="1:11" s="26" customFormat="1" ht="31.5">
      <c r="A54" s="51" t="s">
        <v>339</v>
      </c>
      <c r="B54" s="52" t="s">
        <v>271</v>
      </c>
      <c r="C54" s="51" t="s">
        <v>1135</v>
      </c>
      <c r="D54" s="53" t="s">
        <v>338</v>
      </c>
      <c r="E54" s="54"/>
      <c r="F54" s="55">
        <v>1876.7123287671202</v>
      </c>
      <c r="G54" s="54"/>
      <c r="H54" s="54"/>
      <c r="I54" s="54"/>
      <c r="J54" s="29">
        <v>17479.9789251844</v>
      </c>
      <c r="K54" s="27">
        <v>0</v>
      </c>
    </row>
    <row r="55" spans="1:11" s="26" customFormat="1" ht="21">
      <c r="A55" s="51" t="s">
        <v>949</v>
      </c>
      <c r="B55" s="52" t="s">
        <v>948</v>
      </c>
      <c r="C55" s="51" t="s">
        <v>1135</v>
      </c>
      <c r="D55" s="53" t="s">
        <v>429</v>
      </c>
      <c r="E55" s="54"/>
      <c r="F55" s="55">
        <v>1876.7123287671202</v>
      </c>
      <c r="G55" s="54"/>
      <c r="H55" s="54"/>
      <c r="I55" s="54"/>
      <c r="J55" s="29">
        <v>21995.197952732196</v>
      </c>
      <c r="K55" s="27">
        <v>0</v>
      </c>
    </row>
    <row r="56" spans="1:11" s="26" customFormat="1" ht="31.5">
      <c r="A56" s="51" t="s">
        <v>192</v>
      </c>
      <c r="B56" s="52" t="s">
        <v>191</v>
      </c>
      <c r="C56" s="51" t="s">
        <v>193</v>
      </c>
      <c r="D56" s="53" t="s">
        <v>190</v>
      </c>
      <c r="E56" s="54"/>
      <c r="F56" s="55">
        <v>1876.7123287671202</v>
      </c>
      <c r="G56" s="54"/>
      <c r="H56" s="54"/>
      <c r="I56" s="54"/>
      <c r="J56" s="29">
        <v>29993.4517537257</v>
      </c>
      <c r="K56" s="27">
        <v>0</v>
      </c>
    </row>
    <row r="57" spans="1:11" s="26" customFormat="1" ht="21">
      <c r="A57" s="51" t="s">
        <v>428</v>
      </c>
      <c r="B57" s="52" t="s">
        <v>945</v>
      </c>
      <c r="C57" s="51" t="s">
        <v>1135</v>
      </c>
      <c r="D57" s="53" t="s">
        <v>427</v>
      </c>
      <c r="E57" s="54"/>
      <c r="F57" s="55">
        <v>1905.29247910864</v>
      </c>
      <c r="G57" s="54"/>
      <c r="H57" s="54"/>
      <c r="I57" s="54"/>
      <c r="J57" s="29">
        <v>4164.383561643839</v>
      </c>
      <c r="K57" s="27">
        <v>0</v>
      </c>
    </row>
    <row r="58" spans="1:11" s="26" customFormat="1" ht="31.5">
      <c r="A58" s="51" t="s">
        <v>663</v>
      </c>
      <c r="B58" s="52" t="s">
        <v>292</v>
      </c>
      <c r="C58" s="51" t="s">
        <v>1135</v>
      </c>
      <c r="D58" s="53" t="s">
        <v>1608</v>
      </c>
      <c r="E58" s="54"/>
      <c r="F58" s="55">
        <v>2000</v>
      </c>
      <c r="G58" s="54"/>
      <c r="H58" s="54"/>
      <c r="I58" s="54"/>
      <c r="J58" s="29">
        <v>4997.260273972601</v>
      </c>
      <c r="K58" s="27">
        <v>0</v>
      </c>
    </row>
    <row r="59" spans="1:11" s="26" customFormat="1" ht="21">
      <c r="A59" s="51" t="s">
        <v>686</v>
      </c>
      <c r="B59" s="52" t="s">
        <v>828</v>
      </c>
      <c r="C59" s="51" t="s">
        <v>1135</v>
      </c>
      <c r="D59" s="53" t="s">
        <v>685</v>
      </c>
      <c r="E59" s="54"/>
      <c r="F59" s="55">
        <v>2000</v>
      </c>
      <c r="G59" s="54"/>
      <c r="H59" s="54"/>
      <c r="I59" s="54"/>
      <c r="J59" s="29">
        <v>14560.4395604396</v>
      </c>
      <c r="K59" s="27">
        <v>0</v>
      </c>
    </row>
    <row r="60" spans="1:11" s="26" customFormat="1" ht="31.5">
      <c r="A60" s="51" t="s">
        <v>644</v>
      </c>
      <c r="B60" s="52" t="s">
        <v>948</v>
      </c>
      <c r="C60" s="51" t="s">
        <v>1135</v>
      </c>
      <c r="D60" s="53" t="s">
        <v>643</v>
      </c>
      <c r="E60" s="54"/>
      <c r="F60" s="55">
        <v>2000</v>
      </c>
      <c r="G60" s="54"/>
      <c r="H60" s="54"/>
      <c r="I60" s="54"/>
      <c r="J60" s="29">
        <v>8328.767123287671</v>
      </c>
      <c r="K60" s="27">
        <v>0</v>
      </c>
    </row>
    <row r="61" spans="1:11" s="26" customFormat="1" ht="31.5">
      <c r="A61" s="51" t="s">
        <v>718</v>
      </c>
      <c r="B61" s="52" t="s">
        <v>874</v>
      </c>
      <c r="C61" s="51" t="s">
        <v>1135</v>
      </c>
      <c r="D61" s="53" t="s">
        <v>717</v>
      </c>
      <c r="E61" s="54"/>
      <c r="F61" s="55">
        <v>2000</v>
      </c>
      <c r="G61" s="54"/>
      <c r="H61" s="54"/>
      <c r="I61" s="54"/>
      <c r="J61" s="29">
        <v>19173.688186813197</v>
      </c>
      <c r="K61" s="27">
        <v>0</v>
      </c>
    </row>
    <row r="62" spans="1:11" s="26" customFormat="1" ht="21">
      <c r="A62" s="51" t="s">
        <v>661</v>
      </c>
      <c r="B62" s="52" t="s">
        <v>475</v>
      </c>
      <c r="C62" s="51" t="s">
        <v>1135</v>
      </c>
      <c r="D62" s="53" t="s">
        <v>660</v>
      </c>
      <c r="E62" s="54"/>
      <c r="F62" s="55">
        <v>2000</v>
      </c>
      <c r="G62" s="54"/>
      <c r="H62" s="54"/>
      <c r="I62" s="54"/>
      <c r="J62" s="29">
        <v>18095.0618131868</v>
      </c>
      <c r="K62" s="27">
        <v>0</v>
      </c>
    </row>
    <row r="63" spans="1:11" s="26" customFormat="1" ht="31.5">
      <c r="A63" s="51" t="s">
        <v>665</v>
      </c>
      <c r="B63" s="52" t="s">
        <v>818</v>
      </c>
      <c r="C63" s="51" t="s">
        <v>1135</v>
      </c>
      <c r="D63" s="53" t="s">
        <v>664</v>
      </c>
      <c r="E63" s="54"/>
      <c r="F63" s="55">
        <v>2000</v>
      </c>
      <c r="G63" s="54"/>
      <c r="H63" s="54"/>
      <c r="I63" s="54"/>
      <c r="J63" s="29">
        <v>19173.688186813197</v>
      </c>
      <c r="K63" s="27">
        <v>0</v>
      </c>
    </row>
    <row r="64" spans="1:11" s="26" customFormat="1" ht="21">
      <c r="A64" s="51" t="s">
        <v>106</v>
      </c>
      <c r="B64" s="52" t="s">
        <v>931</v>
      </c>
      <c r="C64" s="51" t="s">
        <v>1539</v>
      </c>
      <c r="D64" s="53" t="s">
        <v>105</v>
      </c>
      <c r="E64" s="54"/>
      <c r="F64" s="55">
        <v>2082.1917808219205</v>
      </c>
      <c r="G64" s="54"/>
      <c r="H64" s="54"/>
      <c r="I64" s="54"/>
      <c r="J64" s="29">
        <v>18095.0618131868</v>
      </c>
      <c r="K64" s="27">
        <v>0</v>
      </c>
    </row>
    <row r="65" spans="1:11" s="26" customFormat="1" ht="21">
      <c r="A65" s="51" t="s">
        <v>637</v>
      </c>
      <c r="B65" s="52" t="s">
        <v>952</v>
      </c>
      <c r="C65" s="51" t="s">
        <v>1135</v>
      </c>
      <c r="D65" s="53" t="s">
        <v>636</v>
      </c>
      <c r="E65" s="54"/>
      <c r="F65" s="55">
        <v>2083.33333333333</v>
      </c>
      <c r="G65" s="54"/>
      <c r="H65" s="54"/>
      <c r="I65" s="54"/>
      <c r="J65" s="29">
        <v>7525.35211267606</v>
      </c>
      <c r="K65" s="27">
        <v>0</v>
      </c>
    </row>
    <row r="66" spans="1:11" s="26" customFormat="1" ht="21">
      <c r="A66" s="51" t="s">
        <v>350</v>
      </c>
      <c r="B66" s="52" t="s">
        <v>277</v>
      </c>
      <c r="C66" s="51" t="s">
        <v>1135</v>
      </c>
      <c r="D66" s="53" t="s">
        <v>349</v>
      </c>
      <c r="E66" s="54"/>
      <c r="F66" s="55">
        <v>2252.0547945205503</v>
      </c>
      <c r="G66" s="54"/>
      <c r="H66" s="54"/>
      <c r="I66" s="54"/>
      <c r="J66" s="29">
        <v>3494.50549450549</v>
      </c>
      <c r="K66" s="27">
        <v>0</v>
      </c>
    </row>
    <row r="67" spans="1:11" s="26" customFormat="1" ht="31.5">
      <c r="A67" s="51" t="s">
        <v>337</v>
      </c>
      <c r="B67" s="52" t="s">
        <v>1304</v>
      </c>
      <c r="C67" s="51" t="s">
        <v>465</v>
      </c>
      <c r="D67" s="53" t="s">
        <v>336</v>
      </c>
      <c r="E67" s="54"/>
      <c r="F67" s="55">
        <v>2372.2857142857097</v>
      </c>
      <c r="G67" s="54"/>
      <c r="H67" s="54"/>
      <c r="I67" s="54"/>
      <c r="J67" s="29">
        <v>3494.50549450549</v>
      </c>
      <c r="K67" s="27">
        <v>0</v>
      </c>
    </row>
    <row r="68" spans="1:11" s="26" customFormat="1" ht="31.5">
      <c r="A68" s="51" t="s">
        <v>337</v>
      </c>
      <c r="B68" s="52" t="s">
        <v>920</v>
      </c>
      <c r="C68" s="51" t="s">
        <v>465</v>
      </c>
      <c r="D68" s="53" t="s">
        <v>336</v>
      </c>
      <c r="E68" s="54"/>
      <c r="F68" s="55">
        <v>2372.2857142857097</v>
      </c>
      <c r="G68" s="54"/>
      <c r="H68" s="54"/>
      <c r="I68" s="54"/>
      <c r="J68" s="29">
        <v>7525.35211267606</v>
      </c>
      <c r="K68" s="27">
        <v>0</v>
      </c>
    </row>
    <row r="69" spans="1:11" s="26" customFormat="1" ht="31.5">
      <c r="A69" s="51" t="s">
        <v>55</v>
      </c>
      <c r="B69" s="52" t="s">
        <v>890</v>
      </c>
      <c r="C69" s="51" t="s">
        <v>236</v>
      </c>
      <c r="D69" s="53" t="s">
        <v>54</v>
      </c>
      <c r="E69" s="54"/>
      <c r="F69" s="55">
        <v>2460</v>
      </c>
      <c r="G69" s="54"/>
      <c r="H69" s="54"/>
      <c r="I69" s="54"/>
      <c r="J69" s="29">
        <v>2834</v>
      </c>
      <c r="K69" s="27">
        <v>0</v>
      </c>
    </row>
    <row r="70" spans="1:11" s="26" customFormat="1" ht="42">
      <c r="A70" s="51" t="s">
        <v>1558</v>
      </c>
      <c r="B70" s="52" t="s">
        <v>1555</v>
      </c>
      <c r="C70" s="51" t="s">
        <v>1135</v>
      </c>
      <c r="D70" s="53" t="s">
        <v>1557</v>
      </c>
      <c r="E70" s="54"/>
      <c r="F70" s="55">
        <v>2475.27472527473</v>
      </c>
      <c r="G70" s="54"/>
      <c r="H70" s="54"/>
      <c r="I70" s="54"/>
      <c r="J70" s="29">
        <v>2498.6301369863004</v>
      </c>
      <c r="K70" s="27">
        <v>0</v>
      </c>
    </row>
    <row r="71" spans="1:11" s="26" customFormat="1" ht="21">
      <c r="A71" s="51" t="s">
        <v>907</v>
      </c>
      <c r="B71" s="52" t="s">
        <v>904</v>
      </c>
      <c r="C71" s="51" t="s">
        <v>906</v>
      </c>
      <c r="D71" s="53" t="s">
        <v>390</v>
      </c>
      <c r="E71" s="54"/>
      <c r="F71" s="55">
        <v>2498.6301369863004</v>
      </c>
      <c r="G71" s="54"/>
      <c r="H71" s="54"/>
      <c r="I71" s="54"/>
      <c r="J71" s="29">
        <v>19991.0695365241</v>
      </c>
      <c r="K71" s="27">
        <v>0</v>
      </c>
    </row>
    <row r="72" spans="1:11" s="26" customFormat="1" ht="42">
      <c r="A72" s="51" t="s">
        <v>1076</v>
      </c>
      <c r="B72" s="52" t="s">
        <v>215</v>
      </c>
      <c r="C72" s="51" t="s">
        <v>316</v>
      </c>
      <c r="D72" s="53" t="s">
        <v>1075</v>
      </c>
      <c r="E72" s="54"/>
      <c r="F72" s="55">
        <v>2760.1875</v>
      </c>
      <c r="G72" s="54"/>
      <c r="H72" s="54"/>
      <c r="I72" s="54"/>
      <c r="J72" s="29">
        <v>26208.7912087912</v>
      </c>
      <c r="K72" s="27">
        <v>0</v>
      </c>
    </row>
    <row r="73" spans="1:11" s="26" customFormat="1" ht="42">
      <c r="A73" s="51" t="s">
        <v>1076</v>
      </c>
      <c r="B73" s="52" t="s">
        <v>936</v>
      </c>
      <c r="C73" s="51" t="s">
        <v>316</v>
      </c>
      <c r="D73" s="53" t="s">
        <v>1075</v>
      </c>
      <c r="E73" s="54"/>
      <c r="F73" s="55">
        <v>2760.1875</v>
      </c>
      <c r="G73" s="54"/>
      <c r="H73" s="54"/>
      <c r="I73" s="54"/>
      <c r="J73" s="29">
        <v>31615.384615384603</v>
      </c>
      <c r="K73" s="27">
        <v>0</v>
      </c>
    </row>
    <row r="74" spans="1:11" s="26" customFormat="1" ht="21">
      <c r="A74" s="51" t="s">
        <v>1055</v>
      </c>
      <c r="B74" s="52" t="s">
        <v>1134</v>
      </c>
      <c r="C74" s="51" t="s">
        <v>1135</v>
      </c>
      <c r="D74" s="53" t="s">
        <v>1054</v>
      </c>
      <c r="E74" s="54"/>
      <c r="F74" s="55">
        <v>2834</v>
      </c>
      <c r="G74" s="54"/>
      <c r="H74" s="54"/>
      <c r="I74" s="54"/>
      <c r="J74" s="29">
        <v>7506.849315068491</v>
      </c>
      <c r="K74" s="27">
        <v>0</v>
      </c>
    </row>
    <row r="75" spans="1:11" s="26" customFormat="1" ht="21">
      <c r="A75" s="51" t="s">
        <v>1565</v>
      </c>
      <c r="B75" s="52" t="s">
        <v>253</v>
      </c>
      <c r="C75" s="51" t="s">
        <v>1135</v>
      </c>
      <c r="D75" s="53" t="s">
        <v>1564</v>
      </c>
      <c r="E75" s="54"/>
      <c r="F75" s="55">
        <v>2834</v>
      </c>
      <c r="G75" s="54"/>
      <c r="H75" s="54"/>
      <c r="I75" s="54"/>
      <c r="J75" s="29">
        <v>1000</v>
      </c>
      <c r="K75" s="27">
        <v>0</v>
      </c>
    </row>
    <row r="76" spans="1:11" s="26" customFormat="1" ht="21">
      <c r="A76" s="51" t="s">
        <v>633</v>
      </c>
      <c r="B76" s="52" t="s">
        <v>110</v>
      </c>
      <c r="C76" s="51" t="s">
        <v>1135</v>
      </c>
      <c r="D76" s="53" t="s">
        <v>632</v>
      </c>
      <c r="E76" s="54"/>
      <c r="F76" s="55">
        <v>2834</v>
      </c>
      <c r="G76" s="54"/>
      <c r="H76" s="54"/>
      <c r="I76" s="54"/>
      <c r="J76" s="29">
        <v>9988.55938581966</v>
      </c>
      <c r="K76" s="27">
        <v>0</v>
      </c>
    </row>
    <row r="77" spans="1:11" s="26" customFormat="1" ht="31.5">
      <c r="A77" s="51" t="s">
        <v>880</v>
      </c>
      <c r="B77" s="52" t="s">
        <v>874</v>
      </c>
      <c r="C77" s="51" t="s">
        <v>211</v>
      </c>
      <c r="D77" s="53" t="s">
        <v>879</v>
      </c>
      <c r="E77" s="54"/>
      <c r="F77" s="55">
        <v>2835.6164383561604</v>
      </c>
      <c r="G77" s="54"/>
      <c r="H77" s="54"/>
      <c r="I77" s="54"/>
      <c r="J77" s="29">
        <v>597.363541807986</v>
      </c>
      <c r="K77" s="27">
        <v>0</v>
      </c>
    </row>
    <row r="78" spans="1:11" s="26" customFormat="1" ht="21">
      <c r="A78" s="51" t="s">
        <v>315</v>
      </c>
      <c r="B78" s="52" t="s">
        <v>223</v>
      </c>
      <c r="C78" s="51" t="s">
        <v>316</v>
      </c>
      <c r="D78" s="53" t="s">
        <v>314</v>
      </c>
      <c r="E78" s="54"/>
      <c r="F78" s="55">
        <v>2895.93442622951</v>
      </c>
      <c r="G78" s="54"/>
      <c r="H78" s="54"/>
      <c r="I78" s="54"/>
      <c r="J78" s="29">
        <v>1589.0410958904101</v>
      </c>
      <c r="K78" s="27">
        <v>0</v>
      </c>
    </row>
    <row r="79" spans="1:11" s="26" customFormat="1" ht="31.5">
      <c r="A79" s="51" t="s">
        <v>474</v>
      </c>
      <c r="B79" s="52" t="s">
        <v>473</v>
      </c>
      <c r="C79" s="51" t="s">
        <v>225</v>
      </c>
      <c r="D79" s="53" t="s">
        <v>1050</v>
      </c>
      <c r="E79" s="54"/>
      <c r="F79" s="55">
        <v>2896.23601535451</v>
      </c>
      <c r="G79" s="54"/>
      <c r="H79" s="54"/>
      <c r="I79" s="54"/>
      <c r="J79" s="29">
        <v>2460</v>
      </c>
      <c r="K79" s="27">
        <v>0</v>
      </c>
    </row>
    <row r="80" spans="1:11" s="26" customFormat="1" ht="31.5">
      <c r="A80" s="51" t="s">
        <v>469</v>
      </c>
      <c r="B80" s="52" t="s">
        <v>275</v>
      </c>
      <c r="C80" s="51" t="s">
        <v>225</v>
      </c>
      <c r="D80" s="53" t="s">
        <v>468</v>
      </c>
      <c r="E80" s="54"/>
      <c r="F80" s="55">
        <v>2896.23601535451</v>
      </c>
      <c r="G80" s="54"/>
      <c r="H80" s="54"/>
      <c r="I80" s="54"/>
      <c r="J80" s="29">
        <v>4164.383561643839</v>
      </c>
      <c r="K80" s="27">
        <v>0</v>
      </c>
    </row>
    <row r="81" spans="1:11" s="26" customFormat="1" ht="31.5">
      <c r="A81" s="51" t="s">
        <v>469</v>
      </c>
      <c r="B81" s="52" t="s">
        <v>936</v>
      </c>
      <c r="C81" s="51" t="s">
        <v>225</v>
      </c>
      <c r="D81" s="53" t="s">
        <v>468</v>
      </c>
      <c r="E81" s="54"/>
      <c r="F81" s="55">
        <v>2896.23601535451</v>
      </c>
      <c r="G81" s="54"/>
      <c r="H81" s="54"/>
      <c r="I81" s="54"/>
      <c r="J81" s="29">
        <v>5039.32584269663</v>
      </c>
      <c r="K81" s="27">
        <v>0</v>
      </c>
    </row>
    <row r="82" spans="1:11" s="26" customFormat="1" ht="14.25">
      <c r="A82" s="51" t="s">
        <v>598</v>
      </c>
      <c r="B82" s="52" t="s">
        <v>898</v>
      </c>
      <c r="C82" s="51" t="s">
        <v>1135</v>
      </c>
      <c r="D82" s="53" t="s">
        <v>597</v>
      </c>
      <c r="E82" s="54"/>
      <c r="F82" s="55">
        <v>2912.0879120879104</v>
      </c>
      <c r="G82" s="54"/>
      <c r="H82" s="54"/>
      <c r="I82" s="54"/>
      <c r="J82" s="29">
        <v>19990.967936173398</v>
      </c>
      <c r="K82" s="27">
        <v>0</v>
      </c>
    </row>
    <row r="83" spans="1:11" s="26" customFormat="1" ht="21">
      <c r="A83" s="51" t="s">
        <v>327</v>
      </c>
      <c r="B83" s="52" t="s">
        <v>253</v>
      </c>
      <c r="C83" s="51" t="s">
        <v>17</v>
      </c>
      <c r="D83" s="53" t="s">
        <v>16</v>
      </c>
      <c r="E83" s="54"/>
      <c r="F83" s="55">
        <v>3010.9890109890102</v>
      </c>
      <c r="G83" s="54"/>
      <c r="H83" s="54"/>
      <c r="I83" s="54"/>
      <c r="J83" s="29">
        <v>8072.42339832869</v>
      </c>
      <c r="K83" s="27">
        <v>0</v>
      </c>
    </row>
    <row r="84" spans="1:11" s="26" customFormat="1" ht="14.25">
      <c r="A84" s="51" t="s">
        <v>86</v>
      </c>
      <c r="B84" s="52" t="s">
        <v>911</v>
      </c>
      <c r="C84" s="51" t="s">
        <v>925</v>
      </c>
      <c r="D84" s="53" t="s">
        <v>69</v>
      </c>
      <c r="E84" s="54"/>
      <c r="F84" s="55">
        <v>3057.85123966942</v>
      </c>
      <c r="G84" s="54"/>
      <c r="H84" s="54"/>
      <c r="I84" s="54"/>
      <c r="J84" s="29">
        <v>35000</v>
      </c>
      <c r="K84" s="27">
        <v>0</v>
      </c>
    </row>
    <row r="85" spans="1:11" s="26" customFormat="1" ht="31.5">
      <c r="A85" s="51" t="s">
        <v>406</v>
      </c>
      <c r="B85" s="52" t="s">
        <v>929</v>
      </c>
      <c r="C85" s="51" t="s">
        <v>1135</v>
      </c>
      <c r="D85" s="53" t="s">
        <v>405</v>
      </c>
      <c r="E85" s="54"/>
      <c r="F85" s="55">
        <v>3098.7124463519303</v>
      </c>
      <c r="G85" s="54"/>
      <c r="H85" s="54"/>
      <c r="I85" s="54"/>
      <c r="J85" s="29">
        <v>25000</v>
      </c>
      <c r="K85" s="27">
        <v>0</v>
      </c>
    </row>
    <row r="86" spans="1:11" s="26" customFormat="1" ht="31.5">
      <c r="A86" s="51" t="s">
        <v>1575</v>
      </c>
      <c r="B86" s="52" t="s">
        <v>270</v>
      </c>
      <c r="C86" s="51" t="s">
        <v>1135</v>
      </c>
      <c r="D86" s="53" t="s">
        <v>1574</v>
      </c>
      <c r="E86" s="54"/>
      <c r="F86" s="55">
        <v>3125</v>
      </c>
      <c r="G86" s="54"/>
      <c r="H86" s="54"/>
      <c r="I86" s="54"/>
      <c r="J86" s="29">
        <v>13763.7362637363</v>
      </c>
      <c r="K86" s="27">
        <v>0</v>
      </c>
    </row>
    <row r="87" spans="1:11" s="26" customFormat="1" ht="21">
      <c r="A87" s="51" t="s">
        <v>684</v>
      </c>
      <c r="B87" s="52" t="s">
        <v>828</v>
      </c>
      <c r="C87" s="51" t="s">
        <v>1135</v>
      </c>
      <c r="D87" s="53" t="s">
        <v>683</v>
      </c>
      <c r="E87" s="54"/>
      <c r="F87" s="55">
        <v>3125</v>
      </c>
      <c r="G87" s="54"/>
      <c r="H87" s="54"/>
      <c r="I87" s="54"/>
      <c r="J87" s="29">
        <v>843.2876712328771</v>
      </c>
      <c r="K87" s="27">
        <v>0</v>
      </c>
    </row>
    <row r="88" spans="1:11" s="26" customFormat="1" ht="42">
      <c r="A88" s="51" t="s">
        <v>370</v>
      </c>
      <c r="B88" s="52" t="s">
        <v>843</v>
      </c>
      <c r="C88" s="51" t="s">
        <v>371</v>
      </c>
      <c r="D88" s="53" t="s">
        <v>369</v>
      </c>
      <c r="E88" s="54"/>
      <c r="F88" s="55">
        <v>3267.53808419178</v>
      </c>
      <c r="G88" s="54"/>
      <c r="H88" s="54"/>
      <c r="I88" s="54"/>
      <c r="J88" s="29">
        <v>7370.86092715232</v>
      </c>
      <c r="K88" s="27">
        <v>0</v>
      </c>
    </row>
    <row r="89" spans="1:11" s="26" customFormat="1" ht="21">
      <c r="A89" s="51" t="s">
        <v>361</v>
      </c>
      <c r="B89" s="52" t="s">
        <v>820</v>
      </c>
      <c r="C89" s="51" t="s">
        <v>1135</v>
      </c>
      <c r="D89" s="53" t="s">
        <v>360</v>
      </c>
      <c r="E89" s="54"/>
      <c r="F89" s="55">
        <v>3331.5068493150698</v>
      </c>
      <c r="G89" s="54"/>
      <c r="H89" s="54"/>
      <c r="I89" s="54"/>
      <c r="J89" s="29">
        <v>33243.5769230769</v>
      </c>
      <c r="K89" s="27">
        <v>0</v>
      </c>
    </row>
    <row r="90" spans="1:11" s="26" customFormat="1" ht="21">
      <c r="A90" s="51" t="s">
        <v>63</v>
      </c>
      <c r="B90" s="52" t="s">
        <v>1116</v>
      </c>
      <c r="C90" s="51" t="s">
        <v>1312</v>
      </c>
      <c r="D90" s="53" t="s">
        <v>62</v>
      </c>
      <c r="E90" s="54"/>
      <c r="F90" s="55">
        <v>3341.1103286385005</v>
      </c>
      <c r="G90" s="54"/>
      <c r="H90" s="54"/>
      <c r="I90" s="54"/>
      <c r="J90" s="29">
        <v>347.305389221557</v>
      </c>
      <c r="K90" s="27">
        <v>0</v>
      </c>
    </row>
    <row r="91" spans="1:11" s="26" customFormat="1" ht="31.5">
      <c r="A91" s="51" t="s">
        <v>431</v>
      </c>
      <c r="B91" s="52" t="s">
        <v>948</v>
      </c>
      <c r="C91" s="51" t="s">
        <v>1135</v>
      </c>
      <c r="D91" s="53" t="s">
        <v>430</v>
      </c>
      <c r="E91" s="54"/>
      <c r="F91" s="55">
        <v>3494.50549450549</v>
      </c>
      <c r="G91" s="54"/>
      <c r="H91" s="54"/>
      <c r="I91" s="54"/>
      <c r="J91" s="29">
        <v>4164.383561643839</v>
      </c>
      <c r="K91" s="27">
        <v>0</v>
      </c>
    </row>
    <row r="92" spans="1:11" s="26" customFormat="1" ht="31.5">
      <c r="A92" s="51" t="s">
        <v>431</v>
      </c>
      <c r="B92" s="52" t="s">
        <v>475</v>
      </c>
      <c r="C92" s="51" t="s">
        <v>1135</v>
      </c>
      <c r="D92" s="53" t="s">
        <v>430</v>
      </c>
      <c r="E92" s="54"/>
      <c r="F92" s="55">
        <v>3494.50549450549</v>
      </c>
      <c r="G92" s="54"/>
      <c r="H92" s="54"/>
      <c r="I92" s="54"/>
      <c r="J92" s="29">
        <v>39058.641922351</v>
      </c>
      <c r="K92" s="27">
        <v>0</v>
      </c>
    </row>
    <row r="93" spans="1:11" s="26" customFormat="1" ht="21">
      <c r="A93" s="51" t="s">
        <v>216</v>
      </c>
      <c r="B93" s="52" t="s">
        <v>215</v>
      </c>
      <c r="C93" s="51" t="s">
        <v>1135</v>
      </c>
      <c r="D93" s="53" t="s">
        <v>1547</v>
      </c>
      <c r="E93" s="54"/>
      <c r="F93" s="55">
        <v>3494.50549450549</v>
      </c>
      <c r="G93" s="54"/>
      <c r="H93" s="54"/>
      <c r="I93" s="54"/>
      <c r="J93" s="29">
        <v>6558.904109589041</v>
      </c>
      <c r="K93" s="27">
        <v>0</v>
      </c>
    </row>
    <row r="94" spans="1:11" s="26" customFormat="1" ht="21">
      <c r="A94" s="51" t="s">
        <v>216</v>
      </c>
      <c r="B94" s="52" t="s">
        <v>936</v>
      </c>
      <c r="C94" s="51" t="s">
        <v>1135</v>
      </c>
      <c r="D94" s="53" t="s">
        <v>1547</v>
      </c>
      <c r="E94" s="54"/>
      <c r="F94" s="55">
        <v>3494.50549450549</v>
      </c>
      <c r="G94" s="54"/>
      <c r="H94" s="54"/>
      <c r="I94" s="54"/>
      <c r="J94" s="29">
        <v>21467.0135992774</v>
      </c>
      <c r="K94" s="27">
        <v>0</v>
      </c>
    </row>
    <row r="95" spans="1:11" s="26" customFormat="1" ht="31.5">
      <c r="A95" s="51" t="s">
        <v>1592</v>
      </c>
      <c r="B95" s="52" t="s">
        <v>289</v>
      </c>
      <c r="C95" s="51" t="s">
        <v>1135</v>
      </c>
      <c r="D95" s="53" t="s">
        <v>1591</v>
      </c>
      <c r="E95" s="54"/>
      <c r="F95" s="55">
        <v>3494.50549450549</v>
      </c>
      <c r="G95" s="54"/>
      <c r="H95" s="54"/>
      <c r="I95" s="54"/>
      <c r="J95" s="29">
        <v>264.88679452054805</v>
      </c>
      <c r="K95" s="27">
        <v>0</v>
      </c>
    </row>
    <row r="96" spans="1:11" s="26" customFormat="1" ht="21">
      <c r="A96" s="51" t="s">
        <v>829</v>
      </c>
      <c r="B96" s="52" t="s">
        <v>948</v>
      </c>
      <c r="C96" s="51" t="s">
        <v>1135</v>
      </c>
      <c r="D96" s="53" t="s">
        <v>432</v>
      </c>
      <c r="E96" s="54"/>
      <c r="F96" s="55">
        <v>3500</v>
      </c>
      <c r="G96" s="54"/>
      <c r="H96" s="54"/>
      <c r="I96" s="54"/>
      <c r="J96" s="29">
        <v>3728.02197802198</v>
      </c>
      <c r="K96" s="27">
        <v>0</v>
      </c>
    </row>
    <row r="97" spans="1:11" s="26" customFormat="1" ht="14.25">
      <c r="A97" s="51" t="s">
        <v>892</v>
      </c>
      <c r="B97" s="52" t="s">
        <v>890</v>
      </c>
      <c r="C97" s="51" t="s">
        <v>1135</v>
      </c>
      <c r="D97" s="53" t="s">
        <v>891</v>
      </c>
      <c r="E97" s="54"/>
      <c r="F97" s="55">
        <v>3506.1538461538503</v>
      </c>
      <c r="G97" s="54"/>
      <c r="H97" s="54"/>
      <c r="I97" s="54"/>
      <c r="J97" s="29">
        <v>1876.7123287671202</v>
      </c>
      <c r="K97" s="27">
        <v>0</v>
      </c>
    </row>
    <row r="98" spans="1:11" s="26" customFormat="1" ht="21">
      <c r="A98" s="51" t="s">
        <v>1023</v>
      </c>
      <c r="B98" s="52" t="s">
        <v>912</v>
      </c>
      <c r="C98" s="51" t="s">
        <v>1135</v>
      </c>
      <c r="D98" s="53" t="s">
        <v>614</v>
      </c>
      <c r="E98" s="54"/>
      <c r="F98" s="55">
        <v>3583.33333333333</v>
      </c>
      <c r="G98" s="54"/>
      <c r="H98" s="54"/>
      <c r="I98" s="54"/>
      <c r="J98" s="29">
        <v>3494.50549450549</v>
      </c>
      <c r="K98" s="27">
        <v>0</v>
      </c>
    </row>
    <row r="99" spans="1:11" s="26" customFormat="1" ht="52.5">
      <c r="A99" s="51" t="s">
        <v>126</v>
      </c>
      <c r="B99" s="52" t="s">
        <v>1116</v>
      </c>
      <c r="C99" s="51" t="s">
        <v>236</v>
      </c>
      <c r="D99" s="53" t="s">
        <v>1016</v>
      </c>
      <c r="E99" s="54"/>
      <c r="F99" s="55">
        <v>3643.8356164383604</v>
      </c>
      <c r="G99" s="54"/>
      <c r="H99" s="54"/>
      <c r="I99" s="54"/>
      <c r="J99" s="29">
        <v>3494.50549450549</v>
      </c>
      <c r="K99" s="27">
        <v>0</v>
      </c>
    </row>
    <row r="100" spans="1:11" s="26" customFormat="1" ht="31.5">
      <c r="A100" s="51" t="s">
        <v>327</v>
      </c>
      <c r="B100" s="52" t="s">
        <v>253</v>
      </c>
      <c r="C100" s="51" t="s">
        <v>1135</v>
      </c>
      <c r="D100" s="53" t="s">
        <v>326</v>
      </c>
      <c r="E100" s="54"/>
      <c r="F100" s="55">
        <v>3716.7123287671197</v>
      </c>
      <c r="G100" s="54"/>
      <c r="H100" s="54"/>
      <c r="I100" s="54"/>
      <c r="J100" s="29">
        <v>3583.33333333333</v>
      </c>
      <c r="K100" s="27">
        <v>0</v>
      </c>
    </row>
    <row r="101" spans="1:11" s="26" customFormat="1" ht="14.25">
      <c r="A101" s="51" t="s">
        <v>596</v>
      </c>
      <c r="B101" s="52" t="s">
        <v>898</v>
      </c>
      <c r="C101" s="51" t="s">
        <v>1135</v>
      </c>
      <c r="D101" s="53" t="s">
        <v>595</v>
      </c>
      <c r="E101" s="54"/>
      <c r="F101" s="55">
        <v>3728.02197802198</v>
      </c>
      <c r="G101" s="54"/>
      <c r="H101" s="54"/>
      <c r="I101" s="54"/>
      <c r="J101" s="29">
        <v>1150.83798882682</v>
      </c>
      <c r="K101" s="27">
        <v>0</v>
      </c>
    </row>
    <row r="102" spans="1:11" s="26" customFormat="1" ht="14.25">
      <c r="A102" s="51" t="s">
        <v>885</v>
      </c>
      <c r="B102" s="52" t="s">
        <v>884</v>
      </c>
      <c r="C102" s="51" t="s">
        <v>886</v>
      </c>
      <c r="D102" s="53" t="s">
        <v>883</v>
      </c>
      <c r="E102" s="54"/>
      <c r="F102" s="55">
        <v>3738.13272606503</v>
      </c>
      <c r="G102" s="54"/>
      <c r="H102" s="54"/>
      <c r="I102" s="54"/>
      <c r="J102" s="29">
        <v>8666.66666666667</v>
      </c>
      <c r="K102" s="27">
        <v>0</v>
      </c>
    </row>
    <row r="103" spans="1:11" s="26" customFormat="1" ht="31.5">
      <c r="A103" s="51" t="s">
        <v>653</v>
      </c>
      <c r="B103" s="52" t="s">
        <v>952</v>
      </c>
      <c r="C103" s="51" t="s">
        <v>1135</v>
      </c>
      <c r="D103" s="53" t="s">
        <v>652</v>
      </c>
      <c r="E103" s="54"/>
      <c r="F103" s="55">
        <v>3900.8983146067403</v>
      </c>
      <c r="G103" s="54"/>
      <c r="H103" s="54"/>
      <c r="I103" s="54"/>
      <c r="J103" s="29">
        <v>6380.82191780822</v>
      </c>
      <c r="K103" s="27">
        <v>0</v>
      </c>
    </row>
    <row r="104" spans="1:11" s="26" customFormat="1" ht="21">
      <c r="A104" s="51" t="s">
        <v>592</v>
      </c>
      <c r="B104" s="52" t="s">
        <v>388</v>
      </c>
      <c r="C104" s="51" t="s">
        <v>1135</v>
      </c>
      <c r="D104" s="53" t="s">
        <v>591</v>
      </c>
      <c r="E104" s="54"/>
      <c r="F104" s="55">
        <v>4036.21169916435</v>
      </c>
      <c r="G104" s="54"/>
      <c r="H104" s="54"/>
      <c r="I104" s="54"/>
      <c r="J104" s="29">
        <v>3125</v>
      </c>
      <c r="K104" s="27">
        <v>0</v>
      </c>
    </row>
    <row r="105" spans="1:11" s="26" customFormat="1" ht="21">
      <c r="A105" s="51" t="s">
        <v>357</v>
      </c>
      <c r="B105" s="52" t="s">
        <v>1324</v>
      </c>
      <c r="C105" s="51" t="s">
        <v>1135</v>
      </c>
      <c r="D105" s="53" t="s">
        <v>356</v>
      </c>
      <c r="E105" s="54"/>
      <c r="F105" s="55">
        <v>4164.383561643839</v>
      </c>
      <c r="G105" s="54"/>
      <c r="H105" s="54"/>
      <c r="I105" s="54"/>
      <c r="J105" s="29">
        <v>23296.703296703297</v>
      </c>
      <c r="K105" s="27">
        <v>0</v>
      </c>
    </row>
    <row r="106" spans="1:11" s="26" customFormat="1" ht="21">
      <c r="A106" s="51" t="s">
        <v>424</v>
      </c>
      <c r="B106" s="52" t="s">
        <v>942</v>
      </c>
      <c r="C106" s="51" t="s">
        <v>1135</v>
      </c>
      <c r="D106" s="53" t="s">
        <v>423</v>
      </c>
      <c r="E106" s="54"/>
      <c r="F106" s="55">
        <v>4164.383561643839</v>
      </c>
      <c r="G106" s="54"/>
      <c r="H106" s="54"/>
      <c r="I106" s="54"/>
      <c r="J106" s="29">
        <v>2000</v>
      </c>
      <c r="K106" s="27">
        <v>0</v>
      </c>
    </row>
    <row r="107" spans="1:11" s="26" customFormat="1" ht="31.5">
      <c r="A107" s="51" t="s">
        <v>1348</v>
      </c>
      <c r="B107" s="52" t="s">
        <v>845</v>
      </c>
      <c r="C107" s="51" t="s">
        <v>225</v>
      </c>
      <c r="D107" s="53" t="s">
        <v>1347</v>
      </c>
      <c r="E107" s="54"/>
      <c r="F107" s="55">
        <v>4164.383561643839</v>
      </c>
      <c r="G107" s="54"/>
      <c r="H107" s="54"/>
      <c r="I107" s="54"/>
      <c r="J107" s="29">
        <v>3125</v>
      </c>
      <c r="K107" s="27">
        <v>0</v>
      </c>
    </row>
    <row r="108" spans="1:11" s="26" customFormat="1" ht="14.25">
      <c r="A108" s="51" t="s">
        <v>364</v>
      </c>
      <c r="B108" s="52" t="s">
        <v>820</v>
      </c>
      <c r="C108" s="51" t="s">
        <v>1135</v>
      </c>
      <c r="D108" s="53" t="s">
        <v>363</v>
      </c>
      <c r="E108" s="54"/>
      <c r="F108" s="55">
        <v>4164.383561643839</v>
      </c>
      <c r="G108" s="54"/>
      <c r="H108" s="54"/>
      <c r="I108" s="54"/>
      <c r="J108" s="29">
        <v>2760.1875</v>
      </c>
      <c r="K108" s="27">
        <v>0</v>
      </c>
    </row>
    <row r="109" spans="1:11" s="26" customFormat="1" ht="21">
      <c r="A109" s="51" t="s">
        <v>361</v>
      </c>
      <c r="B109" s="52" t="s">
        <v>820</v>
      </c>
      <c r="C109" s="51" t="s">
        <v>362</v>
      </c>
      <c r="D109" s="53" t="s">
        <v>360</v>
      </c>
      <c r="E109" s="54"/>
      <c r="F109" s="55">
        <v>4164.383561643839</v>
      </c>
      <c r="G109" s="54"/>
      <c r="H109" s="54"/>
      <c r="I109" s="54"/>
      <c r="J109" s="29">
        <v>2760.1875</v>
      </c>
      <c r="K109" s="27">
        <v>0</v>
      </c>
    </row>
    <row r="110" spans="1:11" s="26" customFormat="1" ht="21">
      <c r="A110" s="51" t="s">
        <v>609</v>
      </c>
      <c r="B110" s="52" t="s">
        <v>909</v>
      </c>
      <c r="C110" s="51" t="s">
        <v>1135</v>
      </c>
      <c r="D110" s="53" t="s">
        <v>1019</v>
      </c>
      <c r="E110" s="54"/>
      <c r="F110" s="55">
        <v>4246.913580246911</v>
      </c>
      <c r="G110" s="54"/>
      <c r="H110" s="54"/>
      <c r="I110" s="54"/>
      <c r="J110" s="29">
        <v>50000</v>
      </c>
      <c r="K110" s="27">
        <v>0</v>
      </c>
    </row>
    <row r="111" spans="1:11" s="26" customFormat="1" ht="21">
      <c r="A111" s="51" t="s">
        <v>609</v>
      </c>
      <c r="B111" s="52" t="s">
        <v>942</v>
      </c>
      <c r="C111" s="51" t="s">
        <v>1135</v>
      </c>
      <c r="D111" s="53" t="s">
        <v>1019</v>
      </c>
      <c r="E111" s="54"/>
      <c r="F111" s="55">
        <v>4246.913580246911</v>
      </c>
      <c r="G111" s="54"/>
      <c r="H111" s="54"/>
      <c r="I111" s="54"/>
      <c r="J111" s="29">
        <v>3494.50549450549</v>
      </c>
      <c r="K111" s="27">
        <v>0</v>
      </c>
    </row>
    <row r="112" spans="1:11" s="26" customFormat="1" ht="21">
      <c r="A112" s="51" t="s">
        <v>1577</v>
      </c>
      <c r="B112" s="52" t="s">
        <v>271</v>
      </c>
      <c r="C112" s="51" t="s">
        <v>1135</v>
      </c>
      <c r="D112" s="53" t="s">
        <v>1576</v>
      </c>
      <c r="E112" s="54"/>
      <c r="F112" s="55">
        <v>4324.5125348189395</v>
      </c>
      <c r="G112" s="54"/>
      <c r="H112" s="54"/>
      <c r="I112" s="54"/>
      <c r="J112" s="29">
        <v>14991.7808219178</v>
      </c>
      <c r="K112" s="27">
        <v>0</v>
      </c>
    </row>
    <row r="113" spans="1:11" s="26" customFormat="1" ht="31.5">
      <c r="A113" s="51" t="s">
        <v>31</v>
      </c>
      <c r="B113" s="52" t="s">
        <v>277</v>
      </c>
      <c r="C113" s="51" t="s">
        <v>225</v>
      </c>
      <c r="D113" s="53" t="s">
        <v>30</v>
      </c>
      <c r="E113" s="54"/>
      <c r="F113" s="55">
        <v>4368.13186813187</v>
      </c>
      <c r="G113" s="54"/>
      <c r="H113" s="54"/>
      <c r="I113" s="54"/>
      <c r="J113" s="29">
        <v>7716.39230769231</v>
      </c>
      <c r="K113" s="27">
        <v>0</v>
      </c>
    </row>
    <row r="114" spans="1:11" s="26" customFormat="1" ht="21">
      <c r="A114" s="51" t="s">
        <v>26</v>
      </c>
      <c r="B114" s="52" t="s">
        <v>271</v>
      </c>
      <c r="C114" s="51" t="s">
        <v>1545</v>
      </c>
      <c r="D114" s="53" t="s">
        <v>25</v>
      </c>
      <c r="E114" s="54"/>
      <c r="F114" s="55">
        <v>4500</v>
      </c>
      <c r="G114" s="54"/>
      <c r="H114" s="54"/>
      <c r="I114" s="54"/>
      <c r="J114" s="29">
        <v>4986.187845303871</v>
      </c>
      <c r="K114" s="27">
        <v>0</v>
      </c>
    </row>
    <row r="115" spans="1:11" s="26" customFormat="1" ht="21">
      <c r="A115" s="51" t="s">
        <v>350</v>
      </c>
      <c r="B115" s="52" t="s">
        <v>475</v>
      </c>
      <c r="C115" s="51" t="s">
        <v>1135</v>
      </c>
      <c r="D115" s="53" t="s">
        <v>349</v>
      </c>
      <c r="E115" s="54"/>
      <c r="F115" s="55">
        <v>4504.1095890411</v>
      </c>
      <c r="G115" s="54"/>
      <c r="H115" s="54"/>
      <c r="I115" s="54"/>
      <c r="J115" s="29">
        <v>5000</v>
      </c>
      <c r="K115" s="27">
        <v>0</v>
      </c>
    </row>
    <row r="116" spans="1:11" s="26" customFormat="1" ht="21">
      <c r="A116" s="51" t="s">
        <v>1596</v>
      </c>
      <c r="B116" s="52" t="s">
        <v>289</v>
      </c>
      <c r="C116" s="51" t="s">
        <v>1135</v>
      </c>
      <c r="D116" s="53" t="s">
        <v>1595</v>
      </c>
      <c r="E116" s="54"/>
      <c r="F116" s="55">
        <v>4550</v>
      </c>
      <c r="G116" s="54"/>
      <c r="H116" s="54"/>
      <c r="I116" s="54"/>
      <c r="J116" s="29">
        <v>10270.2702702703</v>
      </c>
      <c r="K116" s="27">
        <v>0</v>
      </c>
    </row>
    <row r="117" spans="1:11" s="26" customFormat="1" ht="31.5">
      <c r="A117" s="51" t="s">
        <v>93</v>
      </c>
      <c r="B117" s="52" t="s">
        <v>912</v>
      </c>
      <c r="C117" s="51" t="s">
        <v>225</v>
      </c>
      <c r="D117" s="53" t="s">
        <v>92</v>
      </c>
      <c r="E117" s="54"/>
      <c r="F117" s="55">
        <v>4931.50684931507</v>
      </c>
      <c r="G117" s="54"/>
      <c r="H117" s="54"/>
      <c r="I117" s="54"/>
      <c r="J117" s="29">
        <v>5824.175824175821</v>
      </c>
      <c r="K117" s="27">
        <v>0</v>
      </c>
    </row>
    <row r="118" spans="1:11" s="26" customFormat="1" ht="14.25">
      <c r="A118" s="51" t="s">
        <v>393</v>
      </c>
      <c r="B118" s="52" t="s">
        <v>1116</v>
      </c>
      <c r="C118" s="51" t="s">
        <v>1135</v>
      </c>
      <c r="D118" s="53" t="s">
        <v>392</v>
      </c>
      <c r="E118" s="54"/>
      <c r="F118" s="55">
        <v>4931.50684931507</v>
      </c>
      <c r="G118" s="54"/>
      <c r="H118" s="54"/>
      <c r="I118" s="54"/>
      <c r="J118" s="29">
        <v>16105.7692307692</v>
      </c>
      <c r="K118" s="27">
        <v>0</v>
      </c>
    </row>
    <row r="119" spans="1:11" s="26" customFormat="1" ht="42">
      <c r="A119" s="51" t="s">
        <v>472</v>
      </c>
      <c r="B119" s="52" t="s">
        <v>470</v>
      </c>
      <c r="C119" s="51" t="s">
        <v>486</v>
      </c>
      <c r="D119" s="53" t="s">
        <v>1049</v>
      </c>
      <c r="E119" s="54"/>
      <c r="F119" s="55">
        <v>4986.187845303871</v>
      </c>
      <c r="G119" s="54"/>
      <c r="H119" s="54"/>
      <c r="I119" s="54"/>
      <c r="J119" s="29">
        <v>2000</v>
      </c>
      <c r="K119" s="27">
        <v>0</v>
      </c>
    </row>
    <row r="120" spans="1:11" s="26" customFormat="1" ht="63">
      <c r="A120" s="51" t="s">
        <v>1349</v>
      </c>
      <c r="B120" s="52" t="s">
        <v>845</v>
      </c>
      <c r="C120" s="51" t="s">
        <v>225</v>
      </c>
      <c r="D120" s="53" t="s">
        <v>996</v>
      </c>
      <c r="E120" s="54"/>
      <c r="F120" s="55">
        <v>4994.2796929098295</v>
      </c>
      <c r="G120" s="54"/>
      <c r="H120" s="54"/>
      <c r="I120" s="54"/>
      <c r="J120" s="29">
        <v>9944.75138121547</v>
      </c>
      <c r="K120" s="27">
        <v>0</v>
      </c>
    </row>
    <row r="121" spans="1:11" s="26" customFormat="1" ht="14.25">
      <c r="A121" s="51" t="s">
        <v>962</v>
      </c>
      <c r="B121" s="52" t="s">
        <v>956</v>
      </c>
      <c r="C121" s="51" t="s">
        <v>1135</v>
      </c>
      <c r="D121" s="53" t="s">
        <v>961</v>
      </c>
      <c r="E121" s="54"/>
      <c r="F121" s="55">
        <v>4997.260273972601</v>
      </c>
      <c r="G121" s="54"/>
      <c r="H121" s="54"/>
      <c r="I121" s="54"/>
      <c r="J121" s="29">
        <v>22582.417582417598</v>
      </c>
      <c r="K121" s="27">
        <v>0</v>
      </c>
    </row>
    <row r="122" spans="1:11" s="26" customFormat="1" ht="21">
      <c r="A122" s="51" t="s">
        <v>424</v>
      </c>
      <c r="B122" s="52" t="s">
        <v>942</v>
      </c>
      <c r="C122" s="51" t="s">
        <v>1135</v>
      </c>
      <c r="D122" s="53" t="s">
        <v>423</v>
      </c>
      <c r="E122" s="54"/>
      <c r="F122" s="55">
        <v>4997.260273972601</v>
      </c>
      <c r="G122" s="54"/>
      <c r="H122" s="54"/>
      <c r="I122" s="54"/>
      <c r="J122" s="29">
        <v>8765.375</v>
      </c>
      <c r="K122" s="27">
        <v>0</v>
      </c>
    </row>
    <row r="123" spans="1:11" s="26" customFormat="1" ht="21">
      <c r="A123" s="51" t="s">
        <v>868</v>
      </c>
      <c r="B123" s="52" t="s">
        <v>866</v>
      </c>
      <c r="C123" s="51" t="s">
        <v>1135</v>
      </c>
      <c r="D123" s="53" t="s">
        <v>867</v>
      </c>
      <c r="E123" s="54"/>
      <c r="F123" s="55">
        <v>4997.260273972601</v>
      </c>
      <c r="G123" s="54"/>
      <c r="H123" s="54"/>
      <c r="I123" s="54"/>
      <c r="J123" s="29">
        <v>19977.1187716393</v>
      </c>
      <c r="K123" s="27">
        <v>0</v>
      </c>
    </row>
    <row r="124" spans="1:11" s="26" customFormat="1" ht="14.25">
      <c r="A124" s="51" t="s">
        <v>881</v>
      </c>
      <c r="B124" s="52" t="s">
        <v>874</v>
      </c>
      <c r="C124" s="51" t="s">
        <v>1135</v>
      </c>
      <c r="D124" s="53" t="s">
        <v>381</v>
      </c>
      <c r="E124" s="54"/>
      <c r="F124" s="55">
        <v>4997.260273972601</v>
      </c>
      <c r="G124" s="54"/>
      <c r="H124" s="54"/>
      <c r="I124" s="54"/>
      <c r="J124" s="29">
        <v>349.04109589041104</v>
      </c>
      <c r="K124" s="27">
        <v>0</v>
      </c>
    </row>
    <row r="125" spans="1:11" s="26" customFormat="1" ht="31.5">
      <c r="A125" s="51" t="s">
        <v>1013</v>
      </c>
      <c r="B125" s="52" t="s">
        <v>1116</v>
      </c>
      <c r="C125" s="51" t="s">
        <v>225</v>
      </c>
      <c r="D125" s="53" t="s">
        <v>1012</v>
      </c>
      <c r="E125" s="54"/>
      <c r="F125" s="55">
        <v>4997.74198404335</v>
      </c>
      <c r="G125" s="54"/>
      <c r="H125" s="54"/>
      <c r="I125" s="54"/>
      <c r="J125" s="29">
        <v>9202.818131868129</v>
      </c>
      <c r="K125" s="27">
        <v>0</v>
      </c>
    </row>
    <row r="126" spans="1:11" s="26" customFormat="1" ht="14.25">
      <c r="A126" s="51" t="s">
        <v>272</v>
      </c>
      <c r="B126" s="52" t="s">
        <v>277</v>
      </c>
      <c r="C126" s="51" t="s">
        <v>225</v>
      </c>
      <c r="D126" s="53" t="s">
        <v>1307</v>
      </c>
      <c r="E126" s="54"/>
      <c r="F126" s="55">
        <v>4997.74198404335</v>
      </c>
      <c r="G126" s="54"/>
      <c r="H126" s="54"/>
      <c r="I126" s="54"/>
      <c r="J126" s="29">
        <v>7287.671232876711</v>
      </c>
      <c r="K126" s="27">
        <v>0</v>
      </c>
    </row>
    <row r="127" spans="1:11" s="26" customFormat="1" ht="42">
      <c r="A127" s="51" t="s">
        <v>472</v>
      </c>
      <c r="B127" s="52" t="s">
        <v>470</v>
      </c>
      <c r="C127" s="51" t="s">
        <v>225</v>
      </c>
      <c r="D127" s="53" t="s">
        <v>1049</v>
      </c>
      <c r="E127" s="54"/>
      <c r="F127" s="55">
        <v>5000</v>
      </c>
      <c r="G127" s="54"/>
      <c r="H127" s="54"/>
      <c r="I127" s="54"/>
      <c r="J127" s="29">
        <v>6989.01098901099</v>
      </c>
      <c r="K127" s="27">
        <v>0</v>
      </c>
    </row>
    <row r="128" spans="1:11" s="26" customFormat="1" ht="21">
      <c r="A128" s="51" t="s">
        <v>696</v>
      </c>
      <c r="B128" s="52" t="s">
        <v>843</v>
      </c>
      <c r="C128" s="51" t="s">
        <v>697</v>
      </c>
      <c r="D128" s="53" t="s">
        <v>695</v>
      </c>
      <c r="E128" s="54"/>
      <c r="F128" s="55">
        <v>5000</v>
      </c>
      <c r="G128" s="54"/>
      <c r="H128" s="54"/>
      <c r="I128" s="54"/>
      <c r="J128" s="29">
        <v>2835.6164383561604</v>
      </c>
      <c r="K128" s="27">
        <v>0</v>
      </c>
    </row>
    <row r="129" spans="1:11" s="26" customFormat="1" ht="21">
      <c r="A129" s="51" t="s">
        <v>87</v>
      </c>
      <c r="B129" s="52" t="s">
        <v>911</v>
      </c>
      <c r="C129" s="51" t="s">
        <v>925</v>
      </c>
      <c r="D129" s="53" t="s">
        <v>70</v>
      </c>
      <c r="E129" s="54"/>
      <c r="F129" s="55">
        <v>5000</v>
      </c>
      <c r="G129" s="54"/>
      <c r="H129" s="54"/>
      <c r="I129" s="54"/>
      <c r="J129" s="29">
        <v>4164.383561643839</v>
      </c>
      <c r="K129" s="27">
        <v>0</v>
      </c>
    </row>
    <row r="130" spans="1:11" s="26" customFormat="1" ht="21">
      <c r="A130" s="51" t="s">
        <v>631</v>
      </c>
      <c r="B130" s="52" t="s">
        <v>931</v>
      </c>
      <c r="C130" s="51" t="s">
        <v>1135</v>
      </c>
      <c r="D130" s="53" t="s">
        <v>630</v>
      </c>
      <c r="E130" s="54"/>
      <c r="F130" s="55">
        <v>5039.32584269663</v>
      </c>
      <c r="G130" s="54"/>
      <c r="H130" s="54"/>
      <c r="I130" s="54"/>
      <c r="J130" s="29">
        <v>3331.5068493150698</v>
      </c>
      <c r="K130" s="27">
        <v>0</v>
      </c>
    </row>
    <row r="131" spans="1:11" s="26" customFormat="1" ht="42">
      <c r="A131" s="51" t="s">
        <v>1342</v>
      </c>
      <c r="B131" s="52" t="s">
        <v>838</v>
      </c>
      <c r="C131" s="51" t="s">
        <v>236</v>
      </c>
      <c r="D131" s="53" t="s">
        <v>1341</v>
      </c>
      <c r="E131" s="54"/>
      <c r="F131" s="55">
        <v>5135.1351351351395</v>
      </c>
      <c r="G131" s="54"/>
      <c r="H131" s="54"/>
      <c r="I131" s="54"/>
      <c r="J131" s="29">
        <v>832.876712328767</v>
      </c>
      <c r="K131" s="27">
        <v>0</v>
      </c>
    </row>
    <row r="132" spans="1:11" s="26" customFormat="1" ht="42">
      <c r="A132" s="51" t="s">
        <v>1342</v>
      </c>
      <c r="B132" s="52" t="s">
        <v>938</v>
      </c>
      <c r="C132" s="51" t="s">
        <v>236</v>
      </c>
      <c r="D132" s="53" t="s">
        <v>1341</v>
      </c>
      <c r="E132" s="54"/>
      <c r="F132" s="55">
        <v>5135.1351351351395</v>
      </c>
      <c r="G132" s="54"/>
      <c r="H132" s="54"/>
      <c r="I132" s="54"/>
      <c r="J132" s="29">
        <v>35000</v>
      </c>
      <c r="K132" s="27">
        <v>0</v>
      </c>
    </row>
    <row r="133" spans="1:11" s="26" customFormat="1" ht="21">
      <c r="A133" s="51" t="s">
        <v>1301</v>
      </c>
      <c r="B133" s="52" t="s">
        <v>1116</v>
      </c>
      <c r="C133" s="51" t="s">
        <v>236</v>
      </c>
      <c r="D133" s="53" t="s">
        <v>1300</v>
      </c>
      <c r="E133" s="54"/>
      <c r="F133" s="55">
        <v>5135.1351351351395</v>
      </c>
      <c r="G133" s="54"/>
      <c r="H133" s="54"/>
      <c r="I133" s="54"/>
      <c r="J133" s="29">
        <v>2000</v>
      </c>
      <c r="K133" s="27">
        <v>0</v>
      </c>
    </row>
    <row r="134" spans="1:11" s="26" customFormat="1" ht="42">
      <c r="A134" s="51" t="s">
        <v>928</v>
      </c>
      <c r="B134" s="52" t="s">
        <v>927</v>
      </c>
      <c r="C134" s="51" t="s">
        <v>225</v>
      </c>
      <c r="D134" s="53" t="s">
        <v>926</v>
      </c>
      <c r="E134" s="54"/>
      <c r="F134" s="55">
        <v>5160.2589191630295</v>
      </c>
      <c r="G134" s="54"/>
      <c r="H134" s="54"/>
      <c r="I134" s="54"/>
      <c r="J134" s="29">
        <v>24291.779550561798</v>
      </c>
      <c r="K134" s="27">
        <v>0</v>
      </c>
    </row>
    <row r="135" spans="1:11" s="26" customFormat="1" ht="14.25">
      <c r="A135" s="51" t="s">
        <v>86</v>
      </c>
      <c r="B135" s="52" t="s">
        <v>911</v>
      </c>
      <c r="C135" s="51" t="s">
        <v>925</v>
      </c>
      <c r="D135" s="53" t="s">
        <v>68</v>
      </c>
      <c r="E135" s="54"/>
      <c r="F135" s="55">
        <v>5285.713397358941</v>
      </c>
      <c r="G135" s="54"/>
      <c r="H135" s="54"/>
      <c r="I135" s="54"/>
      <c r="J135" s="29">
        <v>4500</v>
      </c>
      <c r="K135" s="27">
        <v>0</v>
      </c>
    </row>
    <row r="136" spans="1:11" s="26" customFormat="1" ht="14.25">
      <c r="A136" s="51" t="s">
        <v>206</v>
      </c>
      <c r="B136" s="52" t="s">
        <v>199</v>
      </c>
      <c r="C136" s="51" t="s">
        <v>207</v>
      </c>
      <c r="D136" s="53" t="s">
        <v>205</v>
      </c>
      <c r="E136" s="54"/>
      <c r="F136" s="55">
        <v>5333.1032967033</v>
      </c>
      <c r="G136" s="54"/>
      <c r="H136" s="54"/>
      <c r="I136" s="54"/>
      <c r="J136" s="29">
        <v>19990.967936173398</v>
      </c>
      <c r="K136" s="27">
        <v>0</v>
      </c>
    </row>
    <row r="137" spans="1:11" s="26" customFormat="1" ht="21">
      <c r="A137" s="51" t="s">
        <v>285</v>
      </c>
      <c r="B137" s="52" t="s">
        <v>277</v>
      </c>
      <c r="C137" s="51" t="s">
        <v>225</v>
      </c>
      <c r="D137" s="53" t="s">
        <v>1318</v>
      </c>
      <c r="E137" s="54"/>
      <c r="F137" s="55">
        <v>5478.982800504291</v>
      </c>
      <c r="G137" s="54"/>
      <c r="H137" s="54"/>
      <c r="I137" s="54"/>
      <c r="J137" s="29">
        <v>14560.4395604396</v>
      </c>
      <c r="K137" s="27">
        <v>0</v>
      </c>
    </row>
    <row r="138" spans="1:11" s="26" customFormat="1" ht="21">
      <c r="A138" s="51" t="s">
        <v>1074</v>
      </c>
      <c r="B138" s="52" t="s">
        <v>215</v>
      </c>
      <c r="C138" s="51" t="s">
        <v>1135</v>
      </c>
      <c r="D138" s="53" t="s">
        <v>1073</v>
      </c>
      <c r="E138" s="54"/>
      <c r="F138" s="55">
        <v>5742.138364779871</v>
      </c>
      <c r="G138" s="54"/>
      <c r="H138" s="54"/>
      <c r="I138" s="54"/>
      <c r="J138" s="29">
        <v>28050</v>
      </c>
      <c r="K138" s="27">
        <v>0</v>
      </c>
    </row>
    <row r="139" spans="1:11" s="26" customFormat="1" ht="42">
      <c r="A139" s="51" t="s">
        <v>994</v>
      </c>
      <c r="B139" s="52" t="s">
        <v>843</v>
      </c>
      <c r="C139" s="51" t="s">
        <v>225</v>
      </c>
      <c r="D139" s="53" t="s">
        <v>993</v>
      </c>
      <c r="E139" s="54"/>
      <c r="F139" s="55">
        <v>5792.47203070902</v>
      </c>
      <c r="G139" s="54"/>
      <c r="H139" s="54"/>
      <c r="I139" s="54"/>
      <c r="J139" s="29">
        <v>2912.0879120879104</v>
      </c>
      <c r="K139" s="27">
        <v>0</v>
      </c>
    </row>
    <row r="140" spans="1:11" s="26" customFormat="1" ht="31.5">
      <c r="A140" s="51" t="s">
        <v>1299</v>
      </c>
      <c r="B140" s="52" t="s">
        <v>1116</v>
      </c>
      <c r="C140" s="51" t="s">
        <v>225</v>
      </c>
      <c r="D140" s="53" t="s">
        <v>64</v>
      </c>
      <c r="E140" s="54"/>
      <c r="F140" s="55">
        <v>5824.175824175821</v>
      </c>
      <c r="G140" s="54"/>
      <c r="H140" s="54"/>
      <c r="I140" s="54"/>
      <c r="J140" s="29">
        <v>10192.3076923077</v>
      </c>
      <c r="K140" s="27">
        <v>0</v>
      </c>
    </row>
    <row r="141" spans="1:11" s="26" customFormat="1" ht="14.25">
      <c r="A141" s="51" t="s">
        <v>1594</v>
      </c>
      <c r="B141" s="52" t="s">
        <v>289</v>
      </c>
      <c r="C141" s="51" t="s">
        <v>1135</v>
      </c>
      <c r="D141" s="53" t="s">
        <v>1593</v>
      </c>
      <c r="E141" s="54"/>
      <c r="F141" s="55">
        <v>5824.175824175821</v>
      </c>
      <c r="G141" s="54"/>
      <c r="H141" s="54"/>
      <c r="I141" s="54"/>
      <c r="J141" s="29">
        <v>677.9340659340661</v>
      </c>
      <c r="K141" s="27">
        <v>0</v>
      </c>
    </row>
    <row r="142" spans="1:11" s="26" customFormat="1" ht="21">
      <c r="A142" s="51" t="s">
        <v>611</v>
      </c>
      <c r="B142" s="52" t="s">
        <v>911</v>
      </c>
      <c r="C142" s="51" t="s">
        <v>1135</v>
      </c>
      <c r="D142" s="53" t="s">
        <v>610</v>
      </c>
      <c r="E142" s="54"/>
      <c r="F142" s="55">
        <v>5824.175824175821</v>
      </c>
      <c r="G142" s="54"/>
      <c r="H142" s="54"/>
      <c r="I142" s="54"/>
      <c r="J142" s="29">
        <v>677.9340659340661</v>
      </c>
      <c r="K142" s="27">
        <v>0</v>
      </c>
    </row>
    <row r="143" spans="1:11" s="26" customFormat="1" ht="21">
      <c r="A143" s="51" t="s">
        <v>479</v>
      </c>
      <c r="B143" s="52" t="s">
        <v>470</v>
      </c>
      <c r="C143" s="51" t="s">
        <v>225</v>
      </c>
      <c r="D143" s="53" t="s">
        <v>175</v>
      </c>
      <c r="E143" s="54"/>
      <c r="F143" s="55">
        <v>5840.22038567493</v>
      </c>
      <c r="G143" s="54"/>
      <c r="H143" s="54"/>
      <c r="I143" s="54"/>
      <c r="J143" s="29">
        <v>11648.3516483516</v>
      </c>
      <c r="K143" s="27">
        <v>0</v>
      </c>
    </row>
    <row r="144" spans="1:11" s="26" customFormat="1" ht="31.5">
      <c r="A144" s="51" t="s">
        <v>103</v>
      </c>
      <c r="B144" s="52" t="s">
        <v>101</v>
      </c>
      <c r="C144" s="51" t="s">
        <v>236</v>
      </c>
      <c r="D144" s="53" t="s">
        <v>102</v>
      </c>
      <c r="E144" s="54"/>
      <c r="F144" s="55">
        <v>6000</v>
      </c>
      <c r="G144" s="54"/>
      <c r="H144" s="54"/>
      <c r="I144" s="54"/>
      <c r="J144" s="29">
        <v>19995.6345024838</v>
      </c>
      <c r="K144" s="27">
        <v>0</v>
      </c>
    </row>
    <row r="145" spans="1:11" s="26" customFormat="1" ht="21">
      <c r="A145" s="51" t="s">
        <v>1584</v>
      </c>
      <c r="B145" s="52" t="s">
        <v>277</v>
      </c>
      <c r="C145" s="51" t="s">
        <v>1135</v>
      </c>
      <c r="D145" s="53" t="s">
        <v>1587</v>
      </c>
      <c r="E145" s="54"/>
      <c r="F145" s="55">
        <v>6173.91304347826</v>
      </c>
      <c r="G145" s="54"/>
      <c r="H145" s="54"/>
      <c r="I145" s="54"/>
      <c r="J145" s="29">
        <v>10171.2328767123</v>
      </c>
      <c r="K145" s="27">
        <v>0</v>
      </c>
    </row>
    <row r="146" spans="1:11" s="26" customFormat="1" ht="42">
      <c r="A146" s="51" t="s">
        <v>932</v>
      </c>
      <c r="B146" s="52" t="s">
        <v>931</v>
      </c>
      <c r="C146" s="51" t="s">
        <v>201</v>
      </c>
      <c r="D146" s="53" t="s">
        <v>930</v>
      </c>
      <c r="E146" s="54"/>
      <c r="F146" s="55">
        <v>6246.5753424657505</v>
      </c>
      <c r="G146" s="54"/>
      <c r="H146" s="54"/>
      <c r="I146" s="54"/>
      <c r="J146" s="29">
        <v>19990.967936173398</v>
      </c>
      <c r="K146" s="27">
        <v>0</v>
      </c>
    </row>
    <row r="147" spans="1:11" s="26" customFormat="1" ht="21">
      <c r="A147" s="51" t="s">
        <v>415</v>
      </c>
      <c r="B147" s="52" t="s">
        <v>120</v>
      </c>
      <c r="C147" s="51" t="s">
        <v>187</v>
      </c>
      <c r="D147" s="53" t="s">
        <v>414</v>
      </c>
      <c r="E147" s="54"/>
      <c r="F147" s="55">
        <v>6380.82191780822</v>
      </c>
      <c r="G147" s="54"/>
      <c r="H147" s="54"/>
      <c r="I147" s="54"/>
      <c r="J147" s="29">
        <v>1164.83516483516</v>
      </c>
      <c r="K147" s="27">
        <v>0</v>
      </c>
    </row>
    <row r="148" spans="1:11" s="26" customFormat="1" ht="42">
      <c r="A148" s="51" t="s">
        <v>1549</v>
      </c>
      <c r="B148" s="52" t="s">
        <v>215</v>
      </c>
      <c r="C148" s="51" t="s">
        <v>1135</v>
      </c>
      <c r="D148" s="53" t="s">
        <v>1548</v>
      </c>
      <c r="E148" s="54"/>
      <c r="F148" s="55">
        <v>6406.593406593411</v>
      </c>
      <c r="G148" s="54"/>
      <c r="H148" s="54"/>
      <c r="I148" s="54"/>
      <c r="J148" s="29">
        <v>2000</v>
      </c>
      <c r="K148" s="27">
        <v>0</v>
      </c>
    </row>
    <row r="149" spans="1:11" s="26" customFormat="1" ht="21">
      <c r="A149" s="51" t="s">
        <v>322</v>
      </c>
      <c r="B149" s="52" t="s">
        <v>245</v>
      </c>
      <c r="C149" s="51" t="s">
        <v>1135</v>
      </c>
      <c r="D149" s="53" t="s">
        <v>321</v>
      </c>
      <c r="E149" s="54"/>
      <c r="F149" s="55">
        <v>6422.53521126761</v>
      </c>
      <c r="G149" s="54"/>
      <c r="H149" s="54"/>
      <c r="I149" s="54"/>
      <c r="J149" s="29">
        <v>896.291208791209</v>
      </c>
      <c r="K149" s="27">
        <v>0</v>
      </c>
    </row>
    <row r="150" spans="1:11" s="26" customFormat="1" ht="42">
      <c r="A150" s="51" t="s">
        <v>446</v>
      </c>
      <c r="B150" s="52" t="s">
        <v>186</v>
      </c>
      <c r="C150" s="51" t="s">
        <v>236</v>
      </c>
      <c r="D150" s="53" t="s">
        <v>447</v>
      </c>
      <c r="E150" s="54"/>
      <c r="F150" s="55">
        <v>6558.904109589041</v>
      </c>
      <c r="G150" s="54"/>
      <c r="H150" s="54"/>
      <c r="I150" s="54"/>
      <c r="J150" s="29">
        <v>1873.97260273973</v>
      </c>
      <c r="K150" s="27">
        <v>0</v>
      </c>
    </row>
    <row r="151" spans="1:11" s="26" customFormat="1" ht="42">
      <c r="A151" s="51" t="s">
        <v>672</v>
      </c>
      <c r="B151" s="52" t="s">
        <v>822</v>
      </c>
      <c r="C151" s="51" t="s">
        <v>225</v>
      </c>
      <c r="D151" s="53" t="s">
        <v>671</v>
      </c>
      <c r="E151" s="54"/>
      <c r="F151" s="55">
        <v>6750</v>
      </c>
      <c r="G151" s="54"/>
      <c r="H151" s="54"/>
      <c r="I151" s="54"/>
      <c r="J151" s="29">
        <v>5000</v>
      </c>
      <c r="K151" s="27">
        <v>0</v>
      </c>
    </row>
    <row r="152" spans="1:11" s="26" customFormat="1" ht="31.5">
      <c r="A152" s="51" t="s">
        <v>982</v>
      </c>
      <c r="B152" s="52" t="s">
        <v>822</v>
      </c>
      <c r="C152" s="51" t="s">
        <v>225</v>
      </c>
      <c r="D152" s="53" t="s">
        <v>670</v>
      </c>
      <c r="E152" s="54"/>
      <c r="F152" s="55">
        <v>6750</v>
      </c>
      <c r="G152" s="54"/>
      <c r="H152" s="54"/>
      <c r="I152" s="54"/>
      <c r="J152" s="29">
        <v>4036.21169916435</v>
      </c>
      <c r="K152" s="27">
        <v>0</v>
      </c>
    </row>
    <row r="153" spans="1:11" s="26" customFormat="1" ht="21">
      <c r="A153" s="51" t="s">
        <v>680</v>
      </c>
      <c r="B153" s="52" t="s">
        <v>828</v>
      </c>
      <c r="C153" s="51" t="s">
        <v>1135</v>
      </c>
      <c r="D153" s="53" t="s">
        <v>679</v>
      </c>
      <c r="E153" s="54"/>
      <c r="F153" s="55">
        <v>6979.4238683127605</v>
      </c>
      <c r="G153" s="54"/>
      <c r="H153" s="54"/>
      <c r="I153" s="54"/>
      <c r="J153" s="29">
        <v>18406.5934065934</v>
      </c>
      <c r="K153" s="27">
        <v>0</v>
      </c>
    </row>
    <row r="154" spans="1:11" s="26" customFormat="1" ht="21">
      <c r="A154" s="51" t="s">
        <v>712</v>
      </c>
      <c r="B154" s="52" t="s">
        <v>866</v>
      </c>
      <c r="C154" s="51" t="s">
        <v>1135</v>
      </c>
      <c r="D154" s="53" t="s">
        <v>711</v>
      </c>
      <c r="E154" s="54"/>
      <c r="F154" s="55">
        <v>6989.01098901099</v>
      </c>
      <c r="G154" s="54"/>
      <c r="H154" s="54"/>
      <c r="I154" s="54"/>
      <c r="J154" s="29">
        <v>5840.22038567493</v>
      </c>
      <c r="K154" s="27">
        <v>0</v>
      </c>
    </row>
    <row r="155" spans="1:11" s="26" customFormat="1" ht="31.5">
      <c r="A155" s="51" t="s">
        <v>880</v>
      </c>
      <c r="B155" s="52" t="s">
        <v>874</v>
      </c>
      <c r="C155" s="51" t="s">
        <v>1135</v>
      </c>
      <c r="D155" s="53" t="s">
        <v>879</v>
      </c>
      <c r="E155" s="54"/>
      <c r="F155" s="55">
        <v>6989.01098901099</v>
      </c>
      <c r="G155" s="54"/>
      <c r="H155" s="54"/>
      <c r="I155" s="54"/>
      <c r="J155" s="29">
        <v>45164.8351648352</v>
      </c>
      <c r="K155" s="27">
        <v>0</v>
      </c>
    </row>
    <row r="156" spans="1:11" s="26" customFormat="1" ht="21">
      <c r="A156" s="51" t="s">
        <v>842</v>
      </c>
      <c r="B156" s="52" t="s">
        <v>838</v>
      </c>
      <c r="C156" s="51" t="s">
        <v>1135</v>
      </c>
      <c r="D156" s="53" t="s">
        <v>841</v>
      </c>
      <c r="E156" s="54"/>
      <c r="F156" s="55">
        <v>6989.01098901099</v>
      </c>
      <c r="G156" s="54"/>
      <c r="H156" s="54"/>
      <c r="I156" s="54"/>
      <c r="J156" s="29">
        <v>37637.3626373626</v>
      </c>
      <c r="K156" s="27">
        <v>0</v>
      </c>
    </row>
    <row r="157" spans="1:11" s="26" customFormat="1" ht="31.5">
      <c r="A157" s="51" t="s">
        <v>242</v>
      </c>
      <c r="B157" s="52" t="s">
        <v>239</v>
      </c>
      <c r="C157" s="51" t="s">
        <v>1135</v>
      </c>
      <c r="D157" s="53" t="s">
        <v>241</v>
      </c>
      <c r="E157" s="54"/>
      <c r="F157" s="55">
        <v>6989.01098901099</v>
      </c>
      <c r="G157" s="54"/>
      <c r="H157" s="54"/>
      <c r="I157" s="54"/>
      <c r="J157" s="29">
        <v>0</v>
      </c>
      <c r="K157" s="27">
        <v>14725.274725274701</v>
      </c>
    </row>
    <row r="158" spans="1:11" s="26" customFormat="1" ht="31.5">
      <c r="A158" s="51" t="s">
        <v>905</v>
      </c>
      <c r="B158" s="52" t="s">
        <v>904</v>
      </c>
      <c r="C158" s="51" t="s">
        <v>236</v>
      </c>
      <c r="D158" s="53" t="s">
        <v>903</v>
      </c>
      <c r="E158" s="54"/>
      <c r="F158" s="55">
        <v>7287.671232876711</v>
      </c>
      <c r="G158" s="54"/>
      <c r="H158" s="54"/>
      <c r="I158" s="54"/>
      <c r="J158" s="29">
        <v>1876.7123287671202</v>
      </c>
      <c r="K158" s="27">
        <v>0</v>
      </c>
    </row>
    <row r="159" spans="1:11" s="26" customFormat="1" ht="42">
      <c r="A159" s="51" t="s">
        <v>418</v>
      </c>
      <c r="B159" s="52" t="s">
        <v>938</v>
      </c>
      <c r="C159" s="51" t="s">
        <v>236</v>
      </c>
      <c r="D159" s="53" t="s">
        <v>417</v>
      </c>
      <c r="E159" s="54"/>
      <c r="F159" s="55">
        <v>7287.671232876711</v>
      </c>
      <c r="G159" s="54"/>
      <c r="H159" s="54"/>
      <c r="I159" s="54"/>
      <c r="J159" s="29">
        <v>14996.725876862902</v>
      </c>
      <c r="K159" s="27">
        <v>0</v>
      </c>
    </row>
    <row r="160" spans="1:11" s="26" customFormat="1" ht="31.5">
      <c r="A160" s="51" t="s">
        <v>420</v>
      </c>
      <c r="B160" s="52" t="s">
        <v>938</v>
      </c>
      <c r="C160" s="51" t="s">
        <v>236</v>
      </c>
      <c r="D160" s="53" t="s">
        <v>421</v>
      </c>
      <c r="E160" s="54"/>
      <c r="F160" s="55">
        <v>7287.671232876711</v>
      </c>
      <c r="G160" s="54"/>
      <c r="H160" s="54"/>
      <c r="I160" s="54"/>
      <c r="J160" s="29">
        <v>5000</v>
      </c>
      <c r="K160" s="27">
        <v>0</v>
      </c>
    </row>
    <row r="161" spans="1:11" s="26" customFormat="1" ht="31.5">
      <c r="A161" s="51" t="s">
        <v>213</v>
      </c>
      <c r="B161" s="52" t="s">
        <v>210</v>
      </c>
      <c r="C161" s="51" t="s">
        <v>236</v>
      </c>
      <c r="D161" s="53" t="s">
        <v>452</v>
      </c>
      <c r="E161" s="54"/>
      <c r="F161" s="55">
        <v>7287.671232876711</v>
      </c>
      <c r="G161" s="54"/>
      <c r="H161" s="54"/>
      <c r="I161" s="54"/>
      <c r="J161" s="29">
        <v>34959.9578503688</v>
      </c>
      <c r="K161" s="27">
        <v>0</v>
      </c>
    </row>
    <row r="162" spans="1:11" s="26" customFormat="1" ht="31.5">
      <c r="A162" s="51" t="s">
        <v>941</v>
      </c>
      <c r="B162" s="52" t="s">
        <v>938</v>
      </c>
      <c r="C162" s="51" t="s">
        <v>1332</v>
      </c>
      <c r="D162" s="53" t="s">
        <v>156</v>
      </c>
      <c r="E162" s="54"/>
      <c r="F162" s="55">
        <v>7370.86092715232</v>
      </c>
      <c r="G162" s="54"/>
      <c r="H162" s="54"/>
      <c r="I162" s="54"/>
      <c r="J162" s="29">
        <v>1905.29247910864</v>
      </c>
      <c r="K162" s="27">
        <v>0</v>
      </c>
    </row>
    <row r="163" spans="1:11" s="26" customFormat="1" ht="14.25">
      <c r="A163" s="51" t="s">
        <v>1584</v>
      </c>
      <c r="B163" s="52" t="s">
        <v>277</v>
      </c>
      <c r="C163" s="51" t="s">
        <v>1135</v>
      </c>
      <c r="D163" s="53" t="s">
        <v>1583</v>
      </c>
      <c r="E163" s="54"/>
      <c r="F163" s="55">
        <v>7417.58241758242</v>
      </c>
      <c r="G163" s="54"/>
      <c r="H163" s="54"/>
      <c r="I163" s="54"/>
      <c r="J163" s="29">
        <v>19995.6345024838</v>
      </c>
      <c r="K163" s="27">
        <v>0</v>
      </c>
    </row>
    <row r="164" spans="1:11" s="26" customFormat="1" ht="31.5">
      <c r="A164" s="51" t="s">
        <v>1604</v>
      </c>
      <c r="B164" s="52" t="s">
        <v>292</v>
      </c>
      <c r="C164" s="51" t="s">
        <v>1135</v>
      </c>
      <c r="D164" s="53" t="s">
        <v>1603</v>
      </c>
      <c r="E164" s="54"/>
      <c r="F164" s="55">
        <v>7475</v>
      </c>
      <c r="G164" s="54"/>
      <c r="H164" s="54"/>
      <c r="I164" s="54"/>
      <c r="J164" s="29">
        <v>4368.13186813187</v>
      </c>
      <c r="K164" s="27">
        <v>0</v>
      </c>
    </row>
    <row r="165" spans="1:11" s="26" customFormat="1" ht="14.25">
      <c r="A165" s="51" t="s">
        <v>1068</v>
      </c>
      <c r="B165" s="52" t="s">
        <v>210</v>
      </c>
      <c r="C165" s="51" t="s">
        <v>217</v>
      </c>
      <c r="D165" s="53" t="s">
        <v>1067</v>
      </c>
      <c r="E165" s="54"/>
      <c r="F165" s="55">
        <v>7500</v>
      </c>
      <c r="G165" s="54"/>
      <c r="H165" s="54"/>
      <c r="I165" s="54"/>
      <c r="J165" s="29">
        <v>707</v>
      </c>
      <c r="K165" s="27">
        <v>0</v>
      </c>
    </row>
    <row r="166" spans="1:11" s="26" customFormat="1" ht="21">
      <c r="A166" s="51" t="s">
        <v>855</v>
      </c>
      <c r="B166" s="52" t="s">
        <v>852</v>
      </c>
      <c r="C166" s="51" t="s">
        <v>187</v>
      </c>
      <c r="D166" s="53" t="s">
        <v>854</v>
      </c>
      <c r="E166" s="54"/>
      <c r="F166" s="55">
        <v>7506.849315068491</v>
      </c>
      <c r="G166" s="54"/>
      <c r="H166" s="54"/>
      <c r="I166" s="54"/>
      <c r="J166" s="29">
        <v>3643.8356164383604</v>
      </c>
      <c r="K166" s="27">
        <v>0</v>
      </c>
    </row>
    <row r="167" spans="1:11" s="26" customFormat="1" ht="21">
      <c r="A167" s="51" t="s">
        <v>308</v>
      </c>
      <c r="B167" s="52" t="s">
        <v>210</v>
      </c>
      <c r="C167" s="51" t="s">
        <v>187</v>
      </c>
      <c r="D167" s="53" t="s">
        <v>307</v>
      </c>
      <c r="E167" s="54"/>
      <c r="F167" s="55">
        <v>7506.849315068491</v>
      </c>
      <c r="G167" s="54"/>
      <c r="H167" s="54"/>
      <c r="I167" s="54"/>
      <c r="J167" s="29">
        <v>8736.26373626374</v>
      </c>
      <c r="K167" s="27">
        <v>0</v>
      </c>
    </row>
    <row r="168" spans="1:11" s="26" customFormat="1" ht="14.25">
      <c r="A168" s="51" t="s">
        <v>916</v>
      </c>
      <c r="B168" s="52" t="s">
        <v>912</v>
      </c>
      <c r="C168" s="51" t="s">
        <v>187</v>
      </c>
      <c r="D168" s="53" t="s">
        <v>915</v>
      </c>
      <c r="E168" s="54"/>
      <c r="F168" s="55">
        <v>7506.849315068491</v>
      </c>
      <c r="G168" s="54"/>
      <c r="H168" s="54"/>
      <c r="I168" s="54"/>
      <c r="J168" s="29">
        <v>35000</v>
      </c>
      <c r="K168" s="27">
        <v>0</v>
      </c>
    </row>
    <row r="169" spans="1:11" s="26" customFormat="1" ht="31.5">
      <c r="A169" s="51" t="s">
        <v>1543</v>
      </c>
      <c r="B169" s="52" t="s">
        <v>266</v>
      </c>
      <c r="C169" s="51" t="s">
        <v>187</v>
      </c>
      <c r="D169" s="53" t="s">
        <v>1542</v>
      </c>
      <c r="E169" s="54"/>
      <c r="F169" s="55">
        <v>7506.849315068491</v>
      </c>
      <c r="G169" s="54"/>
      <c r="H169" s="54"/>
      <c r="I169" s="54"/>
      <c r="J169" s="29">
        <v>1500</v>
      </c>
      <c r="K169" s="27">
        <v>0</v>
      </c>
    </row>
    <row r="170" spans="1:11" s="26" customFormat="1" ht="31.5">
      <c r="A170" s="51" t="s">
        <v>431</v>
      </c>
      <c r="B170" s="52" t="s">
        <v>948</v>
      </c>
      <c r="C170" s="51" t="s">
        <v>1135</v>
      </c>
      <c r="D170" s="53" t="s">
        <v>430</v>
      </c>
      <c r="E170" s="54"/>
      <c r="F170" s="55">
        <v>7525.35211267606</v>
      </c>
      <c r="G170" s="54"/>
      <c r="H170" s="54"/>
      <c r="I170" s="54"/>
      <c r="J170" s="29">
        <v>1059.4073424657502</v>
      </c>
      <c r="K170" s="27">
        <v>0</v>
      </c>
    </row>
    <row r="171" spans="1:11" s="26" customFormat="1" ht="31.5">
      <c r="A171" s="51" t="s">
        <v>431</v>
      </c>
      <c r="B171" s="52" t="s">
        <v>475</v>
      </c>
      <c r="C171" s="51" t="s">
        <v>1135</v>
      </c>
      <c r="D171" s="53" t="s">
        <v>430</v>
      </c>
      <c r="E171" s="54"/>
      <c r="F171" s="55">
        <v>7525.35211267606</v>
      </c>
      <c r="G171" s="54"/>
      <c r="H171" s="54"/>
      <c r="I171" s="54"/>
      <c r="J171" s="29">
        <v>1000</v>
      </c>
      <c r="K171" s="27">
        <v>0</v>
      </c>
    </row>
    <row r="172" spans="1:11" s="26" customFormat="1" ht="31.5">
      <c r="A172" s="51" t="s">
        <v>704</v>
      </c>
      <c r="B172" s="52" t="s">
        <v>1358</v>
      </c>
      <c r="C172" s="51" t="s">
        <v>1135</v>
      </c>
      <c r="D172" s="53" t="s">
        <v>703</v>
      </c>
      <c r="E172" s="54"/>
      <c r="F172" s="55">
        <v>7570.99697885196</v>
      </c>
      <c r="G172" s="54"/>
      <c r="H172" s="54"/>
      <c r="I172" s="54"/>
      <c r="J172" s="29">
        <v>6406.593406593411</v>
      </c>
      <c r="K172" s="27">
        <v>0</v>
      </c>
    </row>
    <row r="173" spans="1:11" s="26" customFormat="1" ht="14.25">
      <c r="A173" s="51" t="s">
        <v>693</v>
      </c>
      <c r="B173" s="52" t="s">
        <v>838</v>
      </c>
      <c r="C173" s="51" t="s">
        <v>694</v>
      </c>
      <c r="D173" s="53" t="s">
        <v>692</v>
      </c>
      <c r="E173" s="54"/>
      <c r="F173" s="55">
        <v>7716.39230769231</v>
      </c>
      <c r="G173" s="54"/>
      <c r="H173" s="54"/>
      <c r="I173" s="54"/>
      <c r="J173" s="29">
        <v>260.27397260274006</v>
      </c>
      <c r="K173" s="27">
        <v>0</v>
      </c>
    </row>
    <row r="174" spans="1:11" s="26" customFormat="1" ht="14.25">
      <c r="A174" s="51" t="s">
        <v>625</v>
      </c>
      <c r="B174" s="52" t="s">
        <v>929</v>
      </c>
      <c r="C174" s="51" t="s">
        <v>237</v>
      </c>
      <c r="D174" s="53" t="s">
        <v>624</v>
      </c>
      <c r="E174" s="54"/>
      <c r="F174" s="55">
        <v>7913.669064748201</v>
      </c>
      <c r="G174" s="54"/>
      <c r="H174" s="54"/>
      <c r="I174" s="54"/>
      <c r="J174" s="29">
        <v>16062.0689655172</v>
      </c>
      <c r="K174" s="27">
        <v>0</v>
      </c>
    </row>
    <row r="175" spans="1:11" s="26" customFormat="1" ht="31.5">
      <c r="A175" s="51" t="s">
        <v>1072</v>
      </c>
      <c r="B175" s="52" t="s">
        <v>215</v>
      </c>
      <c r="C175" s="51" t="s">
        <v>1135</v>
      </c>
      <c r="D175" s="53" t="s">
        <v>1071</v>
      </c>
      <c r="E175" s="54"/>
      <c r="F175" s="55">
        <v>8072.42339832869</v>
      </c>
      <c r="G175" s="54"/>
      <c r="H175" s="54"/>
      <c r="I175" s="54"/>
      <c r="J175" s="29">
        <v>12975.632183908001</v>
      </c>
      <c r="K175" s="27">
        <v>0</v>
      </c>
    </row>
    <row r="176" spans="1:11" s="26" customFormat="1" ht="21">
      <c r="A176" s="51" t="s">
        <v>629</v>
      </c>
      <c r="B176" s="52" t="s">
        <v>931</v>
      </c>
      <c r="C176" s="51" t="s">
        <v>1135</v>
      </c>
      <c r="D176" s="53" t="s">
        <v>628</v>
      </c>
      <c r="E176" s="54"/>
      <c r="F176" s="55">
        <v>8072.42339832869</v>
      </c>
      <c r="G176" s="54"/>
      <c r="H176" s="54"/>
      <c r="I176" s="54"/>
      <c r="J176" s="29">
        <v>9997.817251241911</v>
      </c>
      <c r="K176" s="27">
        <v>0</v>
      </c>
    </row>
    <row r="177" spans="1:11" s="26" customFormat="1" ht="14.25">
      <c r="A177" s="51" t="s">
        <v>1325</v>
      </c>
      <c r="B177" s="52" t="s">
        <v>1324</v>
      </c>
      <c r="C177" s="51" t="s">
        <v>1312</v>
      </c>
      <c r="D177" s="53" t="s">
        <v>1323</v>
      </c>
      <c r="E177" s="54"/>
      <c r="F177" s="55">
        <v>8255.04109589041</v>
      </c>
      <c r="G177" s="54"/>
      <c r="H177" s="54"/>
      <c r="I177" s="54"/>
      <c r="J177" s="29">
        <v>1000</v>
      </c>
      <c r="K177" s="27">
        <v>0</v>
      </c>
    </row>
    <row r="178" spans="1:11" s="26" customFormat="1" ht="21">
      <c r="A178" s="51" t="s">
        <v>426</v>
      </c>
      <c r="B178" s="52" t="s">
        <v>942</v>
      </c>
      <c r="C178" s="51" t="s">
        <v>1135</v>
      </c>
      <c r="D178" s="53" t="s">
        <v>425</v>
      </c>
      <c r="E178" s="54"/>
      <c r="F178" s="55">
        <v>8328.767123287671</v>
      </c>
      <c r="G178" s="54"/>
      <c r="H178" s="54"/>
      <c r="I178" s="54"/>
      <c r="J178" s="29">
        <v>14671.8146718147</v>
      </c>
      <c r="K178" s="27">
        <v>0</v>
      </c>
    </row>
    <row r="179" spans="1:11" s="26" customFormat="1" ht="31.5">
      <c r="A179" s="51" t="s">
        <v>1297</v>
      </c>
      <c r="B179" s="52" t="s">
        <v>269</v>
      </c>
      <c r="C179" s="51" t="s">
        <v>1295</v>
      </c>
      <c r="D179" s="53" t="s">
        <v>1296</v>
      </c>
      <c r="E179" s="54"/>
      <c r="F179" s="55">
        <v>8328.767123287671</v>
      </c>
      <c r="G179" s="54"/>
      <c r="H179" s="54"/>
      <c r="I179" s="54"/>
      <c r="J179" s="29">
        <v>16560.439560439598</v>
      </c>
      <c r="K179" s="27">
        <v>0</v>
      </c>
    </row>
    <row r="180" spans="1:11" s="26" customFormat="1" ht="31.5">
      <c r="A180" s="51" t="s">
        <v>242</v>
      </c>
      <c r="B180" s="52" t="s">
        <v>239</v>
      </c>
      <c r="C180" s="51" t="s">
        <v>243</v>
      </c>
      <c r="D180" s="53" t="s">
        <v>241</v>
      </c>
      <c r="E180" s="54"/>
      <c r="F180" s="55">
        <v>8482.47026945657</v>
      </c>
      <c r="G180" s="54"/>
      <c r="H180" s="54"/>
      <c r="I180" s="54"/>
      <c r="J180" s="29">
        <v>1000</v>
      </c>
      <c r="K180" s="27">
        <v>0</v>
      </c>
    </row>
    <row r="181" spans="1:11" s="26" customFormat="1" ht="21">
      <c r="A181" s="51" t="s">
        <v>617</v>
      </c>
      <c r="B181" s="52" t="s">
        <v>912</v>
      </c>
      <c r="C181" s="51" t="s">
        <v>1135</v>
      </c>
      <c r="D181" s="53" t="s">
        <v>616</v>
      </c>
      <c r="E181" s="54"/>
      <c r="F181" s="55">
        <v>8666.66666666667</v>
      </c>
      <c r="G181" s="54"/>
      <c r="H181" s="54"/>
      <c r="I181" s="54"/>
      <c r="J181" s="29">
        <v>7287.671232876711</v>
      </c>
      <c r="K181" s="27">
        <v>0</v>
      </c>
    </row>
    <row r="182" spans="1:11" s="26" customFormat="1" ht="31.5">
      <c r="A182" s="51" t="s">
        <v>418</v>
      </c>
      <c r="B182" s="52" t="s">
        <v>938</v>
      </c>
      <c r="C182" s="51" t="s">
        <v>225</v>
      </c>
      <c r="D182" s="53" t="s">
        <v>158</v>
      </c>
      <c r="E182" s="54"/>
      <c r="F182" s="55">
        <v>8736.26373626374</v>
      </c>
      <c r="G182" s="54"/>
      <c r="H182" s="54"/>
      <c r="I182" s="54"/>
      <c r="J182" s="29">
        <v>1851.10568443902</v>
      </c>
      <c r="K182" s="27">
        <v>0</v>
      </c>
    </row>
    <row r="183" spans="1:11" s="26" customFormat="1" ht="42">
      <c r="A183" s="51" t="s">
        <v>126</v>
      </c>
      <c r="B183" s="52" t="s">
        <v>938</v>
      </c>
      <c r="C183" s="51" t="s">
        <v>225</v>
      </c>
      <c r="D183" s="53" t="s">
        <v>160</v>
      </c>
      <c r="E183" s="54"/>
      <c r="F183" s="55">
        <v>8736.26373626374</v>
      </c>
      <c r="G183" s="54"/>
      <c r="H183" s="54"/>
      <c r="I183" s="54"/>
      <c r="J183" s="29">
        <v>1271.2328767123302</v>
      </c>
      <c r="K183" s="27">
        <v>0</v>
      </c>
    </row>
    <row r="184" spans="1:11" s="26" customFormat="1" ht="21">
      <c r="A184" s="51" t="s">
        <v>1560</v>
      </c>
      <c r="B184" s="52" t="s">
        <v>245</v>
      </c>
      <c r="C184" s="51" t="s">
        <v>1135</v>
      </c>
      <c r="D184" s="53" t="s">
        <v>1559</v>
      </c>
      <c r="E184" s="54"/>
      <c r="F184" s="55">
        <v>8736.26373626374</v>
      </c>
      <c r="G184" s="54"/>
      <c r="H184" s="54"/>
      <c r="I184" s="54"/>
      <c r="J184" s="29">
        <v>29993.4517537257</v>
      </c>
      <c r="K184" s="27">
        <v>0</v>
      </c>
    </row>
    <row r="185" spans="1:11" s="26" customFormat="1" ht="21">
      <c r="A185" s="51" t="s">
        <v>1119</v>
      </c>
      <c r="B185" s="52" t="s">
        <v>1116</v>
      </c>
      <c r="C185" s="51" t="s">
        <v>236</v>
      </c>
      <c r="D185" s="53" t="s">
        <v>1118</v>
      </c>
      <c r="E185" s="54"/>
      <c r="F185" s="55">
        <v>8748.09009483667</v>
      </c>
      <c r="G185" s="54"/>
      <c r="H185" s="54"/>
      <c r="I185" s="54"/>
      <c r="J185" s="29">
        <v>4550</v>
      </c>
      <c r="K185" s="27">
        <v>0</v>
      </c>
    </row>
    <row r="186" spans="1:11" s="26" customFormat="1" ht="31.5">
      <c r="A186" s="51" t="s">
        <v>650</v>
      </c>
      <c r="B186" s="52" t="s">
        <v>952</v>
      </c>
      <c r="C186" s="51" t="s">
        <v>651</v>
      </c>
      <c r="D186" s="53" t="s">
        <v>649</v>
      </c>
      <c r="E186" s="54"/>
      <c r="F186" s="55">
        <v>8765.375</v>
      </c>
      <c r="G186" s="54"/>
      <c r="H186" s="54"/>
      <c r="I186" s="54"/>
      <c r="J186" s="29">
        <v>595.890410958904</v>
      </c>
      <c r="K186" s="27">
        <v>0</v>
      </c>
    </row>
    <row r="187" spans="1:11" s="26" customFormat="1" ht="31.5">
      <c r="A187" s="51" t="s">
        <v>659</v>
      </c>
      <c r="B187" s="52" t="s">
        <v>473</v>
      </c>
      <c r="C187" s="51" t="s">
        <v>1135</v>
      </c>
      <c r="D187" s="53" t="s">
        <v>658</v>
      </c>
      <c r="E187" s="54"/>
      <c r="F187" s="55">
        <v>8807.45</v>
      </c>
      <c r="G187" s="54"/>
      <c r="H187" s="54"/>
      <c r="I187" s="54"/>
      <c r="J187" s="29">
        <v>11153.394550654799</v>
      </c>
      <c r="K187" s="27">
        <v>0</v>
      </c>
    </row>
    <row r="188" spans="1:11" s="26" customFormat="1" ht="31.5">
      <c r="A188" s="51" t="s">
        <v>319</v>
      </c>
      <c r="B188" s="52" t="s">
        <v>239</v>
      </c>
      <c r="C188" s="51" t="s">
        <v>1135</v>
      </c>
      <c r="D188" s="53" t="s">
        <v>318</v>
      </c>
      <c r="E188" s="54"/>
      <c r="F188" s="55">
        <v>9008.219178082189</v>
      </c>
      <c r="G188" s="54"/>
      <c r="H188" s="54"/>
      <c r="I188" s="54"/>
      <c r="J188" s="29">
        <v>22500</v>
      </c>
      <c r="K188" s="27">
        <v>0</v>
      </c>
    </row>
    <row r="189" spans="1:11" s="26" customFormat="1" ht="52.5">
      <c r="A189" s="51" t="s">
        <v>918</v>
      </c>
      <c r="B189" s="52" t="s">
        <v>912</v>
      </c>
      <c r="C189" s="51" t="s">
        <v>1135</v>
      </c>
      <c r="D189" s="53" t="s">
        <v>917</v>
      </c>
      <c r="E189" s="54"/>
      <c r="F189" s="55">
        <v>9008.219178082189</v>
      </c>
      <c r="G189" s="54"/>
      <c r="H189" s="54"/>
      <c r="I189" s="54"/>
      <c r="J189" s="29">
        <v>2082.1917808219205</v>
      </c>
      <c r="K189" s="27">
        <v>0</v>
      </c>
    </row>
    <row r="190" spans="1:11" s="26" customFormat="1" ht="21">
      <c r="A190" s="51" t="s">
        <v>380</v>
      </c>
      <c r="B190" s="52" t="s">
        <v>874</v>
      </c>
      <c r="C190" s="51" t="s">
        <v>1135</v>
      </c>
      <c r="D190" s="53" t="s">
        <v>379</v>
      </c>
      <c r="E190" s="54"/>
      <c r="F190" s="55">
        <v>9008.219178082189</v>
      </c>
      <c r="G190" s="54"/>
      <c r="H190" s="54"/>
      <c r="I190" s="54"/>
      <c r="J190" s="29">
        <v>6989.01098901099</v>
      </c>
      <c r="K190" s="27">
        <v>0</v>
      </c>
    </row>
    <row r="191" spans="1:11" s="26" customFormat="1" ht="31.5">
      <c r="A191" s="51" t="s">
        <v>420</v>
      </c>
      <c r="B191" s="52" t="s">
        <v>938</v>
      </c>
      <c r="C191" s="51" t="s">
        <v>225</v>
      </c>
      <c r="D191" s="53" t="s">
        <v>161</v>
      </c>
      <c r="E191" s="54"/>
      <c r="F191" s="55">
        <v>9202.818131868129</v>
      </c>
      <c r="G191" s="54"/>
      <c r="H191" s="54"/>
      <c r="I191" s="54"/>
      <c r="J191" s="29">
        <v>4994.2796929098295</v>
      </c>
      <c r="K191" s="27">
        <v>0</v>
      </c>
    </row>
    <row r="192" spans="1:11" s="26" customFormat="1" ht="21">
      <c r="A192" s="51" t="s">
        <v>1553</v>
      </c>
      <c r="B192" s="52" t="s">
        <v>232</v>
      </c>
      <c r="C192" s="51" t="s">
        <v>1135</v>
      </c>
      <c r="D192" s="53" t="s">
        <v>1552</v>
      </c>
      <c r="E192" s="54"/>
      <c r="F192" s="55">
        <v>9318.68131868132</v>
      </c>
      <c r="G192" s="54"/>
      <c r="H192" s="54"/>
      <c r="I192" s="54"/>
      <c r="J192" s="29">
        <v>9988.55938581966</v>
      </c>
      <c r="K192" s="27">
        <v>0</v>
      </c>
    </row>
    <row r="193" spans="1:11" s="26" customFormat="1" ht="21">
      <c r="A193" s="51" t="s">
        <v>375</v>
      </c>
      <c r="B193" s="52" t="s">
        <v>858</v>
      </c>
      <c r="C193" s="51" t="s">
        <v>376</v>
      </c>
      <c r="D193" s="53" t="s">
        <v>374</v>
      </c>
      <c r="E193" s="54"/>
      <c r="F193" s="55">
        <v>9470.80767123288</v>
      </c>
      <c r="G193" s="54"/>
      <c r="H193" s="54"/>
      <c r="I193" s="54"/>
      <c r="J193" s="29">
        <v>1431.9506868131903</v>
      </c>
      <c r="K193" s="27">
        <v>0</v>
      </c>
    </row>
    <row r="194" spans="1:11" s="26" customFormat="1" ht="31.5">
      <c r="A194" s="51" t="s">
        <v>667</v>
      </c>
      <c r="B194" s="52" t="s">
        <v>1324</v>
      </c>
      <c r="C194" s="51" t="s">
        <v>1135</v>
      </c>
      <c r="D194" s="53" t="s">
        <v>666</v>
      </c>
      <c r="E194" s="54"/>
      <c r="F194" s="55">
        <v>9754.38208791209</v>
      </c>
      <c r="G194" s="54"/>
      <c r="H194" s="54"/>
      <c r="I194" s="54"/>
      <c r="J194" s="29">
        <v>0</v>
      </c>
      <c r="K194" s="27">
        <v>1458.33333333333</v>
      </c>
    </row>
    <row r="195" spans="1:11" s="26" customFormat="1" ht="21">
      <c r="A195" s="51" t="s">
        <v>313</v>
      </c>
      <c r="B195" s="52" t="s">
        <v>223</v>
      </c>
      <c r="C195" s="51" t="s">
        <v>1135</v>
      </c>
      <c r="D195" s="53" t="s">
        <v>1515</v>
      </c>
      <c r="E195" s="54"/>
      <c r="F195" s="55">
        <v>9944.75138121547</v>
      </c>
      <c r="G195" s="54"/>
      <c r="H195" s="54"/>
      <c r="I195" s="54"/>
      <c r="J195" s="29">
        <v>2083.33333333333</v>
      </c>
      <c r="K195" s="27">
        <v>0</v>
      </c>
    </row>
    <row r="196" spans="1:11" s="26" customFormat="1" ht="31.5">
      <c r="A196" s="51" t="s">
        <v>1344</v>
      </c>
      <c r="B196" s="52" t="s">
        <v>843</v>
      </c>
      <c r="C196" s="51" t="s">
        <v>225</v>
      </c>
      <c r="D196" s="53" t="s">
        <v>1343</v>
      </c>
      <c r="E196" s="54"/>
      <c r="F196" s="55">
        <v>9988.55938581966</v>
      </c>
      <c r="G196" s="54"/>
      <c r="H196" s="54"/>
      <c r="I196" s="54"/>
      <c r="J196" s="29">
        <v>8328.767123287671</v>
      </c>
      <c r="K196" s="27">
        <v>0</v>
      </c>
    </row>
    <row r="197" spans="1:11" s="26" customFormat="1" ht="63">
      <c r="A197" s="51" t="s">
        <v>1349</v>
      </c>
      <c r="B197" s="52" t="s">
        <v>938</v>
      </c>
      <c r="C197" s="51" t="s">
        <v>225</v>
      </c>
      <c r="D197" s="53" t="s">
        <v>996</v>
      </c>
      <c r="E197" s="54"/>
      <c r="F197" s="55">
        <v>9988.55938581966</v>
      </c>
      <c r="G197" s="54"/>
      <c r="H197" s="54"/>
      <c r="I197" s="54"/>
      <c r="J197" s="29">
        <v>10000</v>
      </c>
      <c r="K197" s="27">
        <v>0</v>
      </c>
    </row>
    <row r="198" spans="1:11" s="26" customFormat="1" ht="14.25">
      <c r="A198" s="51" t="s">
        <v>272</v>
      </c>
      <c r="B198" s="52" t="s">
        <v>271</v>
      </c>
      <c r="C198" s="51" t="s">
        <v>225</v>
      </c>
      <c r="D198" s="53" t="s">
        <v>1307</v>
      </c>
      <c r="E198" s="54"/>
      <c r="F198" s="55">
        <v>9995.483968086712</v>
      </c>
      <c r="G198" s="54"/>
      <c r="H198" s="54"/>
      <c r="I198" s="54"/>
      <c r="J198" s="29">
        <v>2896.23601535451</v>
      </c>
      <c r="K198" s="27">
        <v>0</v>
      </c>
    </row>
    <row r="199" spans="1:11" s="26" customFormat="1" ht="31.5">
      <c r="A199" s="51" t="s">
        <v>182</v>
      </c>
      <c r="B199" s="52" t="s">
        <v>820</v>
      </c>
      <c r="C199" s="51" t="s">
        <v>225</v>
      </c>
      <c r="D199" s="53" t="s">
        <v>181</v>
      </c>
      <c r="E199" s="54"/>
      <c r="F199" s="55">
        <v>9997.817251241911</v>
      </c>
      <c r="G199" s="54"/>
      <c r="H199" s="54"/>
      <c r="I199" s="54"/>
      <c r="J199" s="29">
        <v>2896.23601535451</v>
      </c>
      <c r="K199" s="27">
        <v>0</v>
      </c>
    </row>
    <row r="200" spans="1:11" s="26" customFormat="1" ht="21">
      <c r="A200" s="51" t="s">
        <v>1025</v>
      </c>
      <c r="B200" s="52" t="s">
        <v>919</v>
      </c>
      <c r="C200" s="51" t="s">
        <v>225</v>
      </c>
      <c r="D200" s="53" t="s">
        <v>75</v>
      </c>
      <c r="E200" s="54"/>
      <c r="F200" s="55">
        <v>10000</v>
      </c>
      <c r="G200" s="54"/>
      <c r="H200" s="54"/>
      <c r="I200" s="54"/>
      <c r="J200" s="29">
        <v>4931.50684931507</v>
      </c>
      <c r="K200" s="27">
        <v>0</v>
      </c>
    </row>
    <row r="201" spans="1:11" s="26" customFormat="1" ht="31.5">
      <c r="A201" s="51" t="s">
        <v>1567</v>
      </c>
      <c r="B201" s="52" t="s">
        <v>265</v>
      </c>
      <c r="C201" s="51" t="s">
        <v>1569</v>
      </c>
      <c r="D201" s="53" t="s">
        <v>1566</v>
      </c>
      <c r="E201" s="54"/>
      <c r="F201" s="55">
        <v>10000</v>
      </c>
      <c r="G201" s="54"/>
      <c r="H201" s="54"/>
      <c r="I201" s="54"/>
      <c r="J201" s="29">
        <v>4997.260273972601</v>
      </c>
      <c r="K201" s="27">
        <v>0</v>
      </c>
    </row>
    <row r="202" spans="1:11" s="26" customFormat="1" ht="31.5">
      <c r="A202" s="51" t="s">
        <v>1519</v>
      </c>
      <c r="B202" s="52" t="s">
        <v>223</v>
      </c>
      <c r="C202" s="51" t="s">
        <v>236</v>
      </c>
      <c r="D202" s="53" t="s">
        <v>1518</v>
      </c>
      <c r="E202" s="54"/>
      <c r="F202" s="55">
        <v>10000</v>
      </c>
      <c r="G202" s="54"/>
      <c r="H202" s="54"/>
      <c r="I202" s="54"/>
      <c r="J202" s="29">
        <v>2834</v>
      </c>
      <c r="K202" s="27">
        <v>0</v>
      </c>
    </row>
    <row r="203" spans="1:11" s="26" customFormat="1" ht="31.5">
      <c r="A203" s="51" t="s">
        <v>108</v>
      </c>
      <c r="B203" s="52" t="s">
        <v>931</v>
      </c>
      <c r="C203" s="51" t="s">
        <v>225</v>
      </c>
      <c r="D203" s="53" t="s">
        <v>107</v>
      </c>
      <c r="E203" s="54"/>
      <c r="F203" s="55">
        <v>10171.2328767123</v>
      </c>
      <c r="G203" s="54"/>
      <c r="H203" s="54"/>
      <c r="I203" s="54"/>
      <c r="J203" s="29">
        <v>29938.1303627879</v>
      </c>
      <c r="K203" s="27">
        <v>0</v>
      </c>
    </row>
    <row r="204" spans="1:11" s="26" customFormat="1" ht="14.25">
      <c r="A204" s="51" t="s">
        <v>598</v>
      </c>
      <c r="B204" s="52" t="s">
        <v>898</v>
      </c>
      <c r="C204" s="51" t="s">
        <v>1545</v>
      </c>
      <c r="D204" s="53" t="s">
        <v>597</v>
      </c>
      <c r="E204" s="54"/>
      <c r="F204" s="55">
        <v>10192.3076923077</v>
      </c>
      <c r="G204" s="54"/>
      <c r="H204" s="54"/>
      <c r="I204" s="54"/>
      <c r="J204" s="29">
        <v>1232.87671232877</v>
      </c>
      <c r="K204" s="27">
        <v>0</v>
      </c>
    </row>
    <row r="205" spans="1:11" s="26" customFormat="1" ht="42">
      <c r="A205" s="51" t="s">
        <v>1299</v>
      </c>
      <c r="B205" s="52" t="s">
        <v>270</v>
      </c>
      <c r="C205" s="51" t="s">
        <v>236</v>
      </c>
      <c r="D205" s="53" t="s">
        <v>1298</v>
      </c>
      <c r="E205" s="54"/>
      <c r="F205" s="55">
        <v>10270.2702702703</v>
      </c>
      <c r="G205" s="54"/>
      <c r="H205" s="54"/>
      <c r="I205" s="54"/>
      <c r="J205" s="29">
        <v>9997.817251241911</v>
      </c>
      <c r="K205" s="27">
        <v>0</v>
      </c>
    </row>
    <row r="206" spans="1:11" s="26" customFormat="1" ht="31.5">
      <c r="A206" s="51" t="s">
        <v>1354</v>
      </c>
      <c r="B206" s="52" t="s">
        <v>851</v>
      </c>
      <c r="C206" s="51" t="s">
        <v>225</v>
      </c>
      <c r="D206" s="53" t="s">
        <v>1353</v>
      </c>
      <c r="E206" s="54"/>
      <c r="F206" s="55">
        <v>10992.548547343102</v>
      </c>
      <c r="G206" s="54"/>
      <c r="H206" s="54"/>
      <c r="I206" s="54"/>
      <c r="J206" s="29">
        <v>0</v>
      </c>
      <c r="K206" s="27">
        <v>11997.380701490301</v>
      </c>
    </row>
    <row r="207" spans="1:11" s="26" customFormat="1" ht="42">
      <c r="A207" s="51" t="s">
        <v>1354</v>
      </c>
      <c r="B207" s="52" t="s">
        <v>851</v>
      </c>
      <c r="C207" s="51" t="s">
        <v>1533</v>
      </c>
      <c r="D207" s="53" t="s">
        <v>1355</v>
      </c>
      <c r="E207" s="54"/>
      <c r="F207" s="55">
        <v>10992.548547343102</v>
      </c>
      <c r="G207" s="54"/>
      <c r="H207" s="54"/>
      <c r="I207" s="54"/>
      <c r="J207" s="29">
        <v>9997.817251241911</v>
      </c>
      <c r="K207" s="27">
        <v>0</v>
      </c>
    </row>
    <row r="208" spans="1:11" s="26" customFormat="1" ht="42">
      <c r="A208" s="51" t="s">
        <v>359</v>
      </c>
      <c r="B208" s="52" t="s">
        <v>1324</v>
      </c>
      <c r="C208" s="51" t="s">
        <v>1135</v>
      </c>
      <c r="D208" s="53" t="s">
        <v>358</v>
      </c>
      <c r="E208" s="54"/>
      <c r="F208" s="55">
        <v>11153.394550654799</v>
      </c>
      <c r="G208" s="54"/>
      <c r="H208" s="54"/>
      <c r="I208" s="54"/>
      <c r="J208" s="29">
        <v>9995.483968086712</v>
      </c>
      <c r="K208" s="27">
        <v>0</v>
      </c>
    </row>
    <row r="209" spans="1:11" s="26" customFormat="1" ht="31.5">
      <c r="A209" s="51" t="s">
        <v>352</v>
      </c>
      <c r="B209" s="52" t="s">
        <v>289</v>
      </c>
      <c r="C209" s="51" t="s">
        <v>1135</v>
      </c>
      <c r="D209" s="53" t="s">
        <v>351</v>
      </c>
      <c r="E209" s="54"/>
      <c r="F209" s="55">
        <v>11260.273972602701</v>
      </c>
      <c r="G209" s="54"/>
      <c r="H209" s="54"/>
      <c r="I209" s="54"/>
      <c r="J209" s="29">
        <v>14996.725876862902</v>
      </c>
      <c r="K209" s="27">
        <v>0</v>
      </c>
    </row>
    <row r="210" spans="1:11" s="26" customFormat="1" ht="21">
      <c r="A210" s="51" t="s">
        <v>716</v>
      </c>
      <c r="B210" s="52" t="s">
        <v>874</v>
      </c>
      <c r="C210" s="51" t="s">
        <v>1135</v>
      </c>
      <c r="D210" s="53" t="s">
        <v>715</v>
      </c>
      <c r="E210" s="54"/>
      <c r="F210" s="55">
        <v>11648.3516483516</v>
      </c>
      <c r="G210" s="54"/>
      <c r="H210" s="54"/>
      <c r="I210" s="54"/>
      <c r="J210" s="29">
        <v>0</v>
      </c>
      <c r="K210" s="27">
        <v>743.342465753425</v>
      </c>
    </row>
    <row r="211" spans="1:11" s="26" customFormat="1" ht="14.25">
      <c r="A211" s="51" t="s">
        <v>286</v>
      </c>
      <c r="B211" s="52" t="s">
        <v>277</v>
      </c>
      <c r="C211" s="51" t="s">
        <v>1135</v>
      </c>
      <c r="D211" s="53" t="s">
        <v>1585</v>
      </c>
      <c r="E211" s="54"/>
      <c r="F211" s="55">
        <v>11648.3516483516</v>
      </c>
      <c r="G211" s="54"/>
      <c r="H211" s="54"/>
      <c r="I211" s="54"/>
      <c r="J211" s="29">
        <v>0</v>
      </c>
      <c r="K211" s="27">
        <v>4166.7</v>
      </c>
    </row>
    <row r="212" spans="1:11" s="26" customFormat="1" ht="14.25">
      <c r="A212" s="51" t="s">
        <v>286</v>
      </c>
      <c r="B212" s="52" t="s">
        <v>277</v>
      </c>
      <c r="C212" s="51" t="s">
        <v>1135</v>
      </c>
      <c r="D212" s="53" t="s">
        <v>1586</v>
      </c>
      <c r="E212" s="54"/>
      <c r="F212" s="55">
        <v>11648.3516483516</v>
      </c>
      <c r="G212" s="54"/>
      <c r="H212" s="54"/>
      <c r="I212" s="54"/>
      <c r="J212" s="29">
        <v>0</v>
      </c>
      <c r="K212" s="27">
        <v>300</v>
      </c>
    </row>
    <row r="213" spans="1:11" s="26" customFormat="1" ht="21">
      <c r="A213" s="51" t="s">
        <v>896</v>
      </c>
      <c r="B213" s="52" t="s">
        <v>894</v>
      </c>
      <c r="C213" s="51" t="s">
        <v>201</v>
      </c>
      <c r="D213" s="53" t="s">
        <v>895</v>
      </c>
      <c r="E213" s="54"/>
      <c r="F213" s="55">
        <v>12111.336</v>
      </c>
      <c r="G213" s="54"/>
      <c r="H213" s="54"/>
      <c r="I213" s="54"/>
      <c r="J213" s="29">
        <v>0</v>
      </c>
      <c r="K213" s="27">
        <v>2140.3846153846202</v>
      </c>
    </row>
    <row r="214" spans="1:11" s="26" customFormat="1" ht="31.5">
      <c r="A214" s="51" t="s">
        <v>373</v>
      </c>
      <c r="B214" s="52" t="s">
        <v>858</v>
      </c>
      <c r="C214" s="51" t="s">
        <v>853</v>
      </c>
      <c r="D214" s="53" t="s">
        <v>372</v>
      </c>
      <c r="E214" s="54"/>
      <c r="F214" s="55">
        <v>12975.632183908001</v>
      </c>
      <c r="G214" s="54"/>
      <c r="H214" s="54"/>
      <c r="I214" s="54"/>
      <c r="J214" s="29">
        <v>9997.817251241911</v>
      </c>
      <c r="K214" s="27">
        <v>0</v>
      </c>
    </row>
    <row r="215" spans="1:11" s="26" customFormat="1" ht="21">
      <c r="A215" s="51" t="s">
        <v>383</v>
      </c>
      <c r="B215" s="52" t="s">
        <v>890</v>
      </c>
      <c r="C215" s="51" t="s">
        <v>933</v>
      </c>
      <c r="D215" s="53" t="s">
        <v>382</v>
      </c>
      <c r="E215" s="54"/>
      <c r="F215" s="55">
        <v>13292.7123287671</v>
      </c>
      <c r="G215" s="54"/>
      <c r="H215" s="54"/>
      <c r="I215" s="54"/>
      <c r="J215" s="29">
        <v>9997.817251241911</v>
      </c>
      <c r="K215" s="27">
        <v>0</v>
      </c>
    </row>
    <row r="216" spans="1:11" s="26" customFormat="1" ht="21">
      <c r="A216" s="51" t="s">
        <v>200</v>
      </c>
      <c r="B216" s="52" t="s">
        <v>199</v>
      </c>
      <c r="C216" s="51" t="s">
        <v>201</v>
      </c>
      <c r="D216" s="53" t="s">
        <v>198</v>
      </c>
      <c r="E216" s="54"/>
      <c r="F216" s="55">
        <v>13473.5132054795</v>
      </c>
      <c r="G216" s="54"/>
      <c r="H216" s="54"/>
      <c r="I216" s="54"/>
      <c r="J216" s="29">
        <v>14996.725876862902</v>
      </c>
      <c r="K216" s="27">
        <v>0</v>
      </c>
    </row>
    <row r="217" spans="1:11" s="26" customFormat="1" ht="31.5">
      <c r="A217" s="51" t="s">
        <v>1598</v>
      </c>
      <c r="B217" s="52" t="s">
        <v>289</v>
      </c>
      <c r="C217" s="51" t="s">
        <v>1135</v>
      </c>
      <c r="D217" s="53" t="s">
        <v>1597</v>
      </c>
      <c r="E217" s="54"/>
      <c r="F217" s="55">
        <v>13763.7362637363</v>
      </c>
      <c r="G217" s="54"/>
      <c r="H217" s="54"/>
      <c r="I217" s="54"/>
      <c r="J217" s="29">
        <v>9997.817251241911</v>
      </c>
      <c r="K217" s="27">
        <v>0</v>
      </c>
    </row>
    <row r="218" spans="1:11" s="26" customFormat="1" ht="31.5">
      <c r="A218" s="51" t="s">
        <v>1028</v>
      </c>
      <c r="B218" s="52" t="s">
        <v>931</v>
      </c>
      <c r="C218" s="51" t="s">
        <v>1539</v>
      </c>
      <c r="D218" s="53" t="s">
        <v>146</v>
      </c>
      <c r="E218" s="54"/>
      <c r="F218" s="55">
        <v>14560.4395604396</v>
      </c>
      <c r="G218" s="54"/>
      <c r="H218" s="54"/>
      <c r="I218" s="54"/>
      <c r="J218" s="29">
        <v>9997.817251241911</v>
      </c>
      <c r="K218" s="27">
        <v>0</v>
      </c>
    </row>
    <row r="219" spans="1:11" s="26" customFormat="1" ht="42">
      <c r="A219" s="51" t="s">
        <v>39</v>
      </c>
      <c r="B219" s="52" t="s">
        <v>1331</v>
      </c>
      <c r="C219" s="51" t="s">
        <v>1332</v>
      </c>
      <c r="D219" s="53" t="s">
        <v>38</v>
      </c>
      <c r="E219" s="54"/>
      <c r="F219" s="55">
        <v>14560.4395604396</v>
      </c>
      <c r="G219" s="54"/>
      <c r="H219" s="54"/>
      <c r="I219" s="54"/>
      <c r="J219" s="29">
        <v>14996.725876862902</v>
      </c>
      <c r="K219" s="27">
        <v>0</v>
      </c>
    </row>
    <row r="220" spans="1:11" s="26" customFormat="1" ht="21">
      <c r="A220" s="51" t="s">
        <v>480</v>
      </c>
      <c r="B220" s="52" t="s">
        <v>478</v>
      </c>
      <c r="C220" s="51" t="s">
        <v>236</v>
      </c>
      <c r="D220" s="53" t="s">
        <v>298</v>
      </c>
      <c r="E220" s="54"/>
      <c r="F220" s="55">
        <v>14671.8146718147</v>
      </c>
      <c r="G220" s="54"/>
      <c r="H220" s="54"/>
      <c r="I220" s="54"/>
      <c r="J220" s="29">
        <v>6987.30410958904</v>
      </c>
      <c r="K220" s="27">
        <v>0</v>
      </c>
    </row>
    <row r="221" spans="1:11" s="26" customFormat="1" ht="31.5">
      <c r="A221" s="51" t="s">
        <v>1606</v>
      </c>
      <c r="B221" s="52" t="s">
        <v>292</v>
      </c>
      <c r="C221" s="51" t="s">
        <v>1607</v>
      </c>
      <c r="D221" s="53" t="s">
        <v>1605</v>
      </c>
      <c r="E221" s="54"/>
      <c r="F221" s="55">
        <v>14725.274725274701</v>
      </c>
      <c r="G221" s="54"/>
      <c r="H221" s="54"/>
      <c r="I221" s="54"/>
      <c r="J221" s="29">
        <v>16581.986950549497</v>
      </c>
      <c r="K221" s="27">
        <v>0</v>
      </c>
    </row>
    <row r="222" spans="1:11" s="26" customFormat="1" ht="31.5">
      <c r="A222" s="51" t="s">
        <v>149</v>
      </c>
      <c r="B222" s="52" t="s">
        <v>934</v>
      </c>
      <c r="C222" s="51" t="s">
        <v>1010</v>
      </c>
      <c r="D222" s="53" t="s">
        <v>148</v>
      </c>
      <c r="E222" s="54"/>
      <c r="F222" s="55">
        <v>14856.459330143502</v>
      </c>
      <c r="G222" s="54"/>
      <c r="H222" s="54"/>
      <c r="I222" s="54"/>
      <c r="J222" s="29">
        <v>4500</v>
      </c>
      <c r="K222" s="27">
        <v>0</v>
      </c>
    </row>
    <row r="223" spans="1:11" s="26" customFormat="1" ht="31.5">
      <c r="A223" s="51" t="s">
        <v>302</v>
      </c>
      <c r="B223" s="52" t="s">
        <v>186</v>
      </c>
      <c r="C223" s="51" t="s">
        <v>1135</v>
      </c>
      <c r="D223" s="53" t="s">
        <v>301</v>
      </c>
      <c r="E223" s="54"/>
      <c r="F223" s="55">
        <v>14991.7808219178</v>
      </c>
      <c r="G223" s="54"/>
      <c r="H223" s="54"/>
      <c r="I223" s="54"/>
      <c r="J223" s="29">
        <v>34911.1847057053</v>
      </c>
      <c r="K223" s="27">
        <v>0</v>
      </c>
    </row>
    <row r="224" spans="1:11" s="26" customFormat="1" ht="31.5">
      <c r="A224" s="51" t="s">
        <v>949</v>
      </c>
      <c r="B224" s="52" t="s">
        <v>948</v>
      </c>
      <c r="C224" s="51" t="s">
        <v>225</v>
      </c>
      <c r="D224" s="53" t="s">
        <v>1039</v>
      </c>
      <c r="E224" s="54"/>
      <c r="F224" s="55">
        <v>14996.725876862902</v>
      </c>
      <c r="G224" s="54"/>
      <c r="H224" s="54"/>
      <c r="I224" s="54"/>
      <c r="J224" s="29">
        <v>38031.2144362487</v>
      </c>
      <c r="K224" s="27">
        <v>0</v>
      </c>
    </row>
    <row r="225" spans="1:11" s="26" customFormat="1" ht="31.5">
      <c r="A225" s="51" t="s">
        <v>125</v>
      </c>
      <c r="B225" s="52" t="s">
        <v>938</v>
      </c>
      <c r="C225" s="51" t="s">
        <v>225</v>
      </c>
      <c r="D225" s="53" t="s">
        <v>1036</v>
      </c>
      <c r="E225" s="54"/>
      <c r="F225" s="55">
        <v>15449.3934743339</v>
      </c>
      <c r="G225" s="54"/>
      <c r="H225" s="54"/>
      <c r="I225" s="54"/>
      <c r="J225" s="29">
        <v>47353.8241758242</v>
      </c>
      <c r="K225" s="27">
        <v>0</v>
      </c>
    </row>
    <row r="226" spans="1:11" s="26" customFormat="1" ht="31.5">
      <c r="A226" s="51" t="s">
        <v>373</v>
      </c>
      <c r="B226" s="52" t="s">
        <v>858</v>
      </c>
      <c r="C226" s="51" t="s">
        <v>853</v>
      </c>
      <c r="D226" s="53" t="s">
        <v>372</v>
      </c>
      <c r="E226" s="54"/>
      <c r="F226" s="55">
        <v>16062.0689655172</v>
      </c>
      <c r="G226" s="54"/>
      <c r="H226" s="54"/>
      <c r="I226" s="54"/>
      <c r="J226" s="29">
        <v>35180.1479000452</v>
      </c>
      <c r="K226" s="27">
        <v>0</v>
      </c>
    </row>
    <row r="227" spans="1:11" s="26" customFormat="1" ht="21">
      <c r="A227" s="51" t="s">
        <v>178</v>
      </c>
      <c r="B227" s="52" t="s">
        <v>478</v>
      </c>
      <c r="C227" s="51" t="s">
        <v>236</v>
      </c>
      <c r="D227" s="53" t="s">
        <v>300</v>
      </c>
      <c r="E227" s="54"/>
      <c r="F227" s="55">
        <v>16105.7692307692</v>
      </c>
      <c r="G227" s="54"/>
      <c r="H227" s="54"/>
      <c r="I227" s="54"/>
      <c r="J227" s="29">
        <v>30831.5479452055</v>
      </c>
      <c r="K227" s="27">
        <v>0</v>
      </c>
    </row>
    <row r="228" spans="1:11" s="26" customFormat="1" ht="31.5">
      <c r="A228" s="51" t="s">
        <v>24</v>
      </c>
      <c r="B228" s="52" t="s">
        <v>269</v>
      </c>
      <c r="C228" s="51" t="s">
        <v>1295</v>
      </c>
      <c r="D228" s="53" t="s">
        <v>23</v>
      </c>
      <c r="E228" s="54"/>
      <c r="F228" s="55">
        <v>16105.7692307692</v>
      </c>
      <c r="G228" s="54"/>
      <c r="H228" s="54"/>
      <c r="I228" s="54"/>
      <c r="J228" s="29">
        <v>49353.12087912091</v>
      </c>
      <c r="K228" s="27">
        <v>0</v>
      </c>
    </row>
    <row r="229" spans="1:11" s="26" customFormat="1" ht="31.5">
      <c r="A229" s="51" t="s">
        <v>72</v>
      </c>
      <c r="B229" s="52" t="s">
        <v>911</v>
      </c>
      <c r="C229" s="51" t="s">
        <v>1295</v>
      </c>
      <c r="D229" s="53" t="s">
        <v>71</v>
      </c>
      <c r="E229" s="54"/>
      <c r="F229" s="55">
        <v>16105.7692307692</v>
      </c>
      <c r="G229" s="54"/>
      <c r="H229" s="54"/>
      <c r="I229" s="54"/>
      <c r="J229" s="29">
        <v>70047.8815294295</v>
      </c>
      <c r="K229" s="27">
        <v>0</v>
      </c>
    </row>
    <row r="230" spans="1:11" s="26" customFormat="1" ht="31.5">
      <c r="A230" s="51" t="s">
        <v>213</v>
      </c>
      <c r="B230" s="52" t="s">
        <v>210</v>
      </c>
      <c r="C230" s="51" t="s">
        <v>211</v>
      </c>
      <c r="D230" s="53" t="s">
        <v>1069</v>
      </c>
      <c r="E230" s="54"/>
      <c r="F230" s="55">
        <v>16560.439560439598</v>
      </c>
      <c r="G230" s="54"/>
      <c r="H230" s="54"/>
      <c r="I230" s="54"/>
      <c r="J230" s="29">
        <v>46990.6064278188</v>
      </c>
      <c r="K230" s="27">
        <v>0</v>
      </c>
    </row>
    <row r="231" spans="1:11" s="26" customFormat="1" ht="21">
      <c r="A231" s="51" t="s">
        <v>378</v>
      </c>
      <c r="B231" s="52" t="s">
        <v>858</v>
      </c>
      <c r="C231" s="51" t="s">
        <v>1135</v>
      </c>
      <c r="D231" s="53" t="s">
        <v>377</v>
      </c>
      <c r="E231" s="54"/>
      <c r="F231" s="55">
        <v>16657.5342465753</v>
      </c>
      <c r="G231" s="54"/>
      <c r="H231" s="54"/>
      <c r="I231" s="54"/>
      <c r="J231" s="29">
        <v>7558.77487580912</v>
      </c>
      <c r="K231" s="27">
        <v>0</v>
      </c>
    </row>
    <row r="232" spans="1:11" s="26" customFormat="1" ht="14.25">
      <c r="A232" s="51" t="s">
        <v>1314</v>
      </c>
      <c r="B232" s="52" t="s">
        <v>274</v>
      </c>
      <c r="C232" s="51" t="s">
        <v>1295</v>
      </c>
      <c r="D232" s="53" t="s">
        <v>1313</v>
      </c>
      <c r="E232" s="54"/>
      <c r="F232" s="55">
        <v>17479.9789251844</v>
      </c>
      <c r="G232" s="54"/>
      <c r="H232" s="54"/>
      <c r="I232" s="54"/>
      <c r="J232" s="29">
        <v>60000</v>
      </c>
      <c r="K232" s="27">
        <v>0</v>
      </c>
    </row>
    <row r="233" spans="1:11" s="26" customFormat="1" ht="42">
      <c r="A233" s="51" t="s">
        <v>471</v>
      </c>
      <c r="B233" s="52" t="s">
        <v>470</v>
      </c>
      <c r="C233" s="51" t="s">
        <v>236</v>
      </c>
      <c r="D233" s="53" t="s">
        <v>1048</v>
      </c>
      <c r="E233" s="54"/>
      <c r="F233" s="55">
        <v>17500</v>
      </c>
      <c r="G233" s="54"/>
      <c r="H233" s="54"/>
      <c r="I233" s="54"/>
      <c r="J233" s="29">
        <v>71760.5596868885</v>
      </c>
      <c r="K233" s="27">
        <v>0</v>
      </c>
    </row>
    <row r="234" spans="1:11" s="26" customFormat="1" ht="42">
      <c r="A234" s="51" t="s">
        <v>1346</v>
      </c>
      <c r="B234" s="52" t="s">
        <v>845</v>
      </c>
      <c r="C234" s="51" t="s">
        <v>236</v>
      </c>
      <c r="D234" s="53" t="s">
        <v>997</v>
      </c>
      <c r="E234" s="54"/>
      <c r="F234" s="55">
        <v>17500</v>
      </c>
      <c r="G234" s="54"/>
      <c r="H234" s="54"/>
      <c r="I234" s="54"/>
      <c r="J234" s="29">
        <v>60000</v>
      </c>
      <c r="K234" s="27">
        <v>0</v>
      </c>
    </row>
    <row r="235" spans="1:11" s="26" customFormat="1" ht="21">
      <c r="A235" s="51" t="s">
        <v>304</v>
      </c>
      <c r="B235" s="52" t="s">
        <v>194</v>
      </c>
      <c r="C235" s="51" t="s">
        <v>305</v>
      </c>
      <c r="D235" s="53" t="s">
        <v>303</v>
      </c>
      <c r="E235" s="54"/>
      <c r="F235" s="55">
        <v>17775.003803278698</v>
      </c>
      <c r="G235" s="54"/>
      <c r="H235" s="54"/>
      <c r="I235" s="54"/>
      <c r="J235" s="29">
        <v>75392.5874604847</v>
      </c>
      <c r="K235" s="27">
        <v>0</v>
      </c>
    </row>
    <row r="236" spans="1:11" s="26" customFormat="1" ht="31.5">
      <c r="A236" s="51" t="s">
        <v>426</v>
      </c>
      <c r="B236" s="52" t="s">
        <v>909</v>
      </c>
      <c r="C236" s="51" t="s">
        <v>225</v>
      </c>
      <c r="D236" s="53" t="s">
        <v>67</v>
      </c>
      <c r="E236" s="54"/>
      <c r="F236" s="55">
        <v>18095.0618131868</v>
      </c>
      <c r="G236" s="54"/>
      <c r="H236" s="54"/>
      <c r="I236" s="54"/>
      <c r="J236" s="29">
        <v>45734.2428872497</v>
      </c>
      <c r="K236" s="27">
        <v>0</v>
      </c>
    </row>
    <row r="237" spans="1:11" s="26" customFormat="1" ht="31.5">
      <c r="A237" s="51" t="s">
        <v>426</v>
      </c>
      <c r="B237" s="52" t="s">
        <v>942</v>
      </c>
      <c r="C237" s="51" t="s">
        <v>225</v>
      </c>
      <c r="D237" s="53" t="s">
        <v>67</v>
      </c>
      <c r="E237" s="54"/>
      <c r="F237" s="55">
        <v>18095.0618131868</v>
      </c>
      <c r="G237" s="54"/>
      <c r="H237" s="54"/>
      <c r="I237" s="54"/>
      <c r="J237" s="29">
        <v>38662.5389131417</v>
      </c>
      <c r="K237" s="27">
        <v>0</v>
      </c>
    </row>
    <row r="238" spans="1:11" s="26" customFormat="1" ht="52.5">
      <c r="A238" s="51" t="s">
        <v>169</v>
      </c>
      <c r="B238" s="52" t="s">
        <v>951</v>
      </c>
      <c r="C238" s="51" t="s">
        <v>225</v>
      </c>
      <c r="D238" s="53" t="s">
        <v>168</v>
      </c>
      <c r="E238" s="54"/>
      <c r="F238" s="55">
        <v>18406.5934065934</v>
      </c>
      <c r="G238" s="54"/>
      <c r="H238" s="54"/>
      <c r="I238" s="54"/>
      <c r="J238" s="29">
        <v>199726.02739726</v>
      </c>
      <c r="K238" s="27">
        <v>0</v>
      </c>
    </row>
    <row r="239" spans="1:11" s="26" customFormat="1" ht="21">
      <c r="A239" s="51" t="s">
        <v>426</v>
      </c>
      <c r="B239" s="52" t="s">
        <v>909</v>
      </c>
      <c r="C239" s="51" t="s">
        <v>236</v>
      </c>
      <c r="D239" s="53" t="s">
        <v>66</v>
      </c>
      <c r="E239" s="54"/>
      <c r="F239" s="55">
        <v>19173.688186813197</v>
      </c>
      <c r="G239" s="54"/>
      <c r="H239" s="54"/>
      <c r="I239" s="54"/>
      <c r="J239" s="29">
        <v>56903.0794068945</v>
      </c>
      <c r="K239" s="27">
        <v>0</v>
      </c>
    </row>
    <row r="240" spans="1:11" s="26" customFormat="1" ht="21">
      <c r="A240" s="51" t="s">
        <v>426</v>
      </c>
      <c r="B240" s="52" t="s">
        <v>942</v>
      </c>
      <c r="C240" s="51" t="s">
        <v>236</v>
      </c>
      <c r="D240" s="53" t="s">
        <v>66</v>
      </c>
      <c r="E240" s="54"/>
      <c r="F240" s="55">
        <v>19173.688186813197</v>
      </c>
      <c r="G240" s="54"/>
      <c r="H240" s="54"/>
      <c r="I240" s="54"/>
      <c r="J240" s="29">
        <v>99863.01369863011</v>
      </c>
      <c r="K240" s="27">
        <v>0</v>
      </c>
    </row>
    <row r="241" spans="1:11" s="26" customFormat="1" ht="31.5">
      <c r="A241" s="51" t="s">
        <v>290</v>
      </c>
      <c r="B241" s="52" t="s">
        <v>289</v>
      </c>
      <c r="C241" s="51" t="s">
        <v>291</v>
      </c>
      <c r="D241" s="53" t="s">
        <v>288</v>
      </c>
      <c r="E241" s="54"/>
      <c r="F241" s="55">
        <v>19290.5000508801</v>
      </c>
      <c r="G241" s="54"/>
      <c r="H241" s="54"/>
      <c r="I241" s="54"/>
      <c r="J241" s="29">
        <v>35945.6290079783</v>
      </c>
      <c r="K241" s="27">
        <v>0</v>
      </c>
    </row>
    <row r="242" spans="1:11" s="26" customFormat="1" ht="31.5">
      <c r="A242" s="51" t="s">
        <v>290</v>
      </c>
      <c r="B242" s="52" t="s">
        <v>890</v>
      </c>
      <c r="C242" s="51" t="s">
        <v>291</v>
      </c>
      <c r="D242" s="53" t="s">
        <v>288</v>
      </c>
      <c r="E242" s="54"/>
      <c r="F242" s="55">
        <v>19290.5000508801</v>
      </c>
      <c r="G242" s="54"/>
      <c r="H242" s="54"/>
      <c r="I242" s="54"/>
      <c r="J242" s="29">
        <v>30611.2197802198</v>
      </c>
      <c r="K242" s="27">
        <v>0</v>
      </c>
    </row>
    <row r="243" spans="1:11" s="26" customFormat="1" ht="31.5">
      <c r="A243" s="51" t="s">
        <v>950</v>
      </c>
      <c r="B243" s="52" t="s">
        <v>948</v>
      </c>
      <c r="C243" s="51" t="s">
        <v>225</v>
      </c>
      <c r="D243" s="53" t="s">
        <v>133</v>
      </c>
      <c r="E243" s="54"/>
      <c r="F243" s="55">
        <v>19977.1187716393</v>
      </c>
      <c r="G243" s="54"/>
      <c r="H243" s="54"/>
      <c r="I243" s="54"/>
      <c r="J243" s="29">
        <v>199909.67936173402</v>
      </c>
      <c r="K243" s="27">
        <v>0</v>
      </c>
    </row>
    <row r="244" spans="1:11" s="26" customFormat="1" ht="31.5">
      <c r="A244" s="51" t="s">
        <v>420</v>
      </c>
      <c r="B244" s="52" t="s">
        <v>938</v>
      </c>
      <c r="C244" s="51" t="s">
        <v>1135</v>
      </c>
      <c r="D244" s="53" t="s">
        <v>421</v>
      </c>
      <c r="E244" s="54"/>
      <c r="F244" s="55">
        <v>19977.1187716393</v>
      </c>
      <c r="G244" s="54"/>
      <c r="H244" s="54"/>
      <c r="I244" s="54"/>
      <c r="J244" s="29">
        <v>6164.383561643839</v>
      </c>
      <c r="K244" s="27">
        <v>0</v>
      </c>
    </row>
    <row r="245" spans="1:11" s="26" customFormat="1" ht="21">
      <c r="A245" s="51" t="s">
        <v>882</v>
      </c>
      <c r="B245" s="52" t="s">
        <v>874</v>
      </c>
      <c r="C245" s="51" t="s">
        <v>225</v>
      </c>
      <c r="D245" s="53" t="s">
        <v>1107</v>
      </c>
      <c r="E245" s="54"/>
      <c r="F245" s="55">
        <v>19990.967936173398</v>
      </c>
      <c r="G245" s="54"/>
      <c r="H245" s="54"/>
      <c r="I245" s="54"/>
      <c r="J245" s="29">
        <v>22500</v>
      </c>
      <c r="K245" s="27">
        <v>0</v>
      </c>
    </row>
    <row r="246" spans="1:11" s="26" customFormat="1" ht="31.5">
      <c r="A246" s="51" t="s">
        <v>144</v>
      </c>
      <c r="B246" s="52" t="s">
        <v>956</v>
      </c>
      <c r="C246" s="51" t="s">
        <v>225</v>
      </c>
      <c r="D246" s="53" t="s">
        <v>143</v>
      </c>
      <c r="E246" s="54"/>
      <c r="F246" s="55">
        <v>19990.967936173398</v>
      </c>
      <c r="G246" s="54"/>
      <c r="H246" s="54"/>
      <c r="I246" s="54"/>
      <c r="J246" s="29">
        <v>27738.8125176878</v>
      </c>
      <c r="K246" s="27">
        <v>0</v>
      </c>
    </row>
    <row r="247" spans="1:11" s="26" customFormat="1" ht="31.5">
      <c r="A247" s="51" t="s">
        <v>135</v>
      </c>
      <c r="B247" s="52" t="s">
        <v>948</v>
      </c>
      <c r="C247" s="51" t="s">
        <v>225</v>
      </c>
      <c r="D247" s="53" t="s">
        <v>134</v>
      </c>
      <c r="E247" s="54"/>
      <c r="F247" s="55">
        <v>19990.967936173398</v>
      </c>
      <c r="G247" s="54"/>
      <c r="H247" s="54"/>
      <c r="I247" s="54"/>
      <c r="J247" s="29">
        <v>99932.2595213006</v>
      </c>
      <c r="K247" s="27">
        <v>0</v>
      </c>
    </row>
    <row r="248" spans="1:11" s="26" customFormat="1" ht="63">
      <c r="A248" s="51" t="s">
        <v>907</v>
      </c>
      <c r="B248" s="52" t="s">
        <v>904</v>
      </c>
      <c r="C248" s="51" t="s">
        <v>225</v>
      </c>
      <c r="D248" s="53" t="s">
        <v>963</v>
      </c>
      <c r="E248" s="54"/>
      <c r="F248" s="55">
        <v>19991.0695365241</v>
      </c>
      <c r="G248" s="54"/>
      <c r="H248" s="54"/>
      <c r="I248" s="54"/>
      <c r="J248" s="29">
        <v>67518.13058858951</v>
      </c>
      <c r="K248" s="27">
        <v>0</v>
      </c>
    </row>
    <row r="249" spans="1:11" s="26" customFormat="1" ht="42">
      <c r="A249" s="51" t="s">
        <v>1041</v>
      </c>
      <c r="B249" s="52" t="s">
        <v>948</v>
      </c>
      <c r="C249" s="51" t="s">
        <v>225</v>
      </c>
      <c r="D249" s="53" t="s">
        <v>1040</v>
      </c>
      <c r="E249" s="54"/>
      <c r="F249" s="55">
        <v>19995.6345024838</v>
      </c>
      <c r="G249" s="54"/>
      <c r="H249" s="54"/>
      <c r="I249" s="54"/>
      <c r="J249" s="29">
        <v>35945.6290079783</v>
      </c>
      <c r="K249" s="27">
        <v>0</v>
      </c>
    </row>
    <row r="250" spans="1:11" s="26" customFormat="1" ht="42">
      <c r="A250" s="51" t="s">
        <v>1517</v>
      </c>
      <c r="B250" s="52" t="s">
        <v>223</v>
      </c>
      <c r="C250" s="51" t="s">
        <v>225</v>
      </c>
      <c r="D250" s="53" t="s">
        <v>1516</v>
      </c>
      <c r="E250" s="54"/>
      <c r="F250" s="55">
        <v>19995.6345024838</v>
      </c>
      <c r="G250" s="54"/>
      <c r="H250" s="54"/>
      <c r="I250" s="54"/>
      <c r="J250" s="29">
        <v>199759.851175376</v>
      </c>
      <c r="K250" s="27">
        <v>0</v>
      </c>
    </row>
    <row r="251" spans="1:11" s="26" customFormat="1" ht="21">
      <c r="A251" s="51" t="s">
        <v>1100</v>
      </c>
      <c r="B251" s="52" t="s">
        <v>858</v>
      </c>
      <c r="C251" s="51" t="s">
        <v>225</v>
      </c>
      <c r="D251" s="53" t="s">
        <v>1099</v>
      </c>
      <c r="E251" s="54"/>
      <c r="F251" s="55">
        <v>19995.6345024838</v>
      </c>
      <c r="G251" s="54"/>
      <c r="H251" s="54"/>
      <c r="I251" s="54"/>
      <c r="J251" s="29">
        <v>99863.01369863011</v>
      </c>
      <c r="K251" s="27">
        <v>0</v>
      </c>
    </row>
    <row r="252" spans="1:11" s="26" customFormat="1" ht="21">
      <c r="A252" s="51" t="s">
        <v>409</v>
      </c>
      <c r="B252" s="52" t="s">
        <v>934</v>
      </c>
      <c r="C252" s="51" t="s">
        <v>410</v>
      </c>
      <c r="D252" s="53" t="s">
        <v>408</v>
      </c>
      <c r="E252" s="54"/>
      <c r="F252" s="55">
        <v>20747.5083081863</v>
      </c>
      <c r="G252" s="54"/>
      <c r="H252" s="54"/>
      <c r="I252" s="54"/>
      <c r="J252" s="29">
        <v>133150.68493150698</v>
      </c>
      <c r="K252" s="27">
        <v>0</v>
      </c>
    </row>
    <row r="253" spans="1:11" s="26" customFormat="1" ht="31.5">
      <c r="A253" s="51" t="s">
        <v>446</v>
      </c>
      <c r="B253" s="52" t="s">
        <v>186</v>
      </c>
      <c r="C253" s="51" t="s">
        <v>225</v>
      </c>
      <c r="D253" s="53" t="s">
        <v>445</v>
      </c>
      <c r="E253" s="54"/>
      <c r="F253" s="55">
        <v>21467.0135992774</v>
      </c>
      <c r="G253" s="54"/>
      <c r="H253" s="54"/>
      <c r="I253" s="54"/>
      <c r="J253" s="29">
        <v>56317.3845890411</v>
      </c>
      <c r="K253" s="27">
        <v>0</v>
      </c>
    </row>
    <row r="254" spans="1:11" s="26" customFormat="1" ht="31.5">
      <c r="A254" s="51" t="s">
        <v>240</v>
      </c>
      <c r="B254" s="52" t="s">
        <v>239</v>
      </c>
      <c r="C254" s="51" t="s">
        <v>211</v>
      </c>
      <c r="D254" s="53" t="s">
        <v>320</v>
      </c>
      <c r="E254" s="54"/>
      <c r="F254" s="55">
        <v>21995.197952732196</v>
      </c>
      <c r="G254" s="54"/>
      <c r="H254" s="54"/>
      <c r="I254" s="54"/>
      <c r="J254" s="29">
        <v>87440.727081138</v>
      </c>
      <c r="K254" s="27">
        <v>0</v>
      </c>
    </row>
    <row r="255" spans="1:11" s="26" customFormat="1" ht="14.25">
      <c r="A255" s="51" t="s">
        <v>437</v>
      </c>
      <c r="B255" s="52" t="s">
        <v>952</v>
      </c>
      <c r="C255" s="51" t="s">
        <v>438</v>
      </c>
      <c r="D255" s="53" t="s">
        <v>436</v>
      </c>
      <c r="E255" s="54"/>
      <c r="F255" s="55">
        <v>22002.007324020098</v>
      </c>
      <c r="G255" s="54"/>
      <c r="H255" s="54"/>
      <c r="I255" s="54"/>
      <c r="J255" s="29">
        <v>60000</v>
      </c>
      <c r="K255" s="27">
        <v>0</v>
      </c>
    </row>
    <row r="256" spans="1:11" s="26" customFormat="1" ht="21">
      <c r="A256" s="51" t="s">
        <v>1015</v>
      </c>
      <c r="B256" s="52" t="s">
        <v>1116</v>
      </c>
      <c r="C256" s="51" t="s">
        <v>236</v>
      </c>
      <c r="D256" s="53" t="s">
        <v>1014</v>
      </c>
      <c r="E256" s="54"/>
      <c r="F256" s="55">
        <v>22500</v>
      </c>
      <c r="G256" s="54"/>
      <c r="H256" s="54"/>
      <c r="I256" s="54"/>
      <c r="J256" s="29">
        <v>3213.6164383561604</v>
      </c>
      <c r="K256" s="27">
        <v>0</v>
      </c>
    </row>
    <row r="257" spans="1:11" s="26" customFormat="1" ht="31.5">
      <c r="A257" s="51" t="s">
        <v>313</v>
      </c>
      <c r="B257" s="52" t="s">
        <v>223</v>
      </c>
      <c r="C257" s="51" t="s">
        <v>225</v>
      </c>
      <c r="D257" s="53" t="s">
        <v>13</v>
      </c>
      <c r="E257" s="54"/>
      <c r="F257" s="55">
        <v>22582.417582417598</v>
      </c>
      <c r="G257" s="54"/>
      <c r="H257" s="54"/>
      <c r="I257" s="54"/>
      <c r="J257" s="29">
        <v>15000</v>
      </c>
      <c r="K257" s="27">
        <v>0</v>
      </c>
    </row>
    <row r="258" spans="1:11" s="26" customFormat="1" ht="14.25">
      <c r="A258" s="51" t="s">
        <v>1058</v>
      </c>
      <c r="B258" s="52" t="s">
        <v>449</v>
      </c>
      <c r="C258" s="51" t="s">
        <v>1135</v>
      </c>
      <c r="D258" s="53" t="s">
        <v>1057</v>
      </c>
      <c r="E258" s="54"/>
      <c r="F258" s="55">
        <v>23296.703296703297</v>
      </c>
      <c r="G258" s="54"/>
      <c r="H258" s="54"/>
      <c r="I258" s="54"/>
      <c r="J258" s="29">
        <v>60000</v>
      </c>
      <c r="K258" s="27">
        <v>0</v>
      </c>
    </row>
    <row r="259" spans="1:11" s="26" customFormat="1" ht="21">
      <c r="A259" s="51" t="s">
        <v>209</v>
      </c>
      <c r="B259" s="52" t="s">
        <v>199</v>
      </c>
      <c r="C259" s="51" t="s">
        <v>201</v>
      </c>
      <c r="D259" s="53" t="s">
        <v>208</v>
      </c>
      <c r="E259" s="54"/>
      <c r="F259" s="55">
        <v>24291.779550561798</v>
      </c>
      <c r="G259" s="54"/>
      <c r="H259" s="54"/>
      <c r="I259" s="54"/>
      <c r="J259" s="29">
        <v>19725.2512200813</v>
      </c>
      <c r="K259" s="27">
        <v>0</v>
      </c>
    </row>
    <row r="260" spans="1:11" s="26" customFormat="1" ht="21">
      <c r="A260" s="51" t="s">
        <v>829</v>
      </c>
      <c r="B260" s="52" t="s">
        <v>948</v>
      </c>
      <c r="C260" s="51" t="s">
        <v>1135</v>
      </c>
      <c r="D260" s="53" t="s">
        <v>432</v>
      </c>
      <c r="E260" s="54"/>
      <c r="F260" s="55">
        <v>24554.960108384796</v>
      </c>
      <c r="G260" s="54"/>
      <c r="H260" s="54"/>
      <c r="I260" s="54"/>
      <c r="J260" s="29">
        <v>52685.4813555622</v>
      </c>
      <c r="K260" s="27">
        <v>0</v>
      </c>
    </row>
    <row r="261" spans="1:11" s="26" customFormat="1" ht="21">
      <c r="A261" s="51" t="s">
        <v>287</v>
      </c>
      <c r="B261" s="52" t="s">
        <v>277</v>
      </c>
      <c r="C261" s="51" t="s">
        <v>236</v>
      </c>
      <c r="D261" s="53" t="s">
        <v>179</v>
      </c>
      <c r="E261" s="54"/>
      <c r="F261" s="55">
        <v>25000</v>
      </c>
      <c r="G261" s="54"/>
      <c r="H261" s="54"/>
      <c r="I261" s="54"/>
      <c r="J261" s="29">
        <v>0</v>
      </c>
      <c r="K261" s="27">
        <v>7475</v>
      </c>
    </row>
    <row r="262" spans="1:11" s="26" customFormat="1" ht="21">
      <c r="A262" s="51" t="s">
        <v>74</v>
      </c>
      <c r="B262" s="52" t="s">
        <v>912</v>
      </c>
      <c r="C262" s="51" t="s">
        <v>1010</v>
      </c>
      <c r="D262" s="53" t="s">
        <v>73</v>
      </c>
      <c r="E262" s="54"/>
      <c r="F262" s="55">
        <v>26208.7912087912</v>
      </c>
      <c r="G262" s="54"/>
      <c r="H262" s="54"/>
      <c r="I262" s="54"/>
      <c r="J262" s="29">
        <v>16657.5342465753</v>
      </c>
      <c r="K262" s="27">
        <v>0</v>
      </c>
    </row>
    <row r="263" spans="1:11" s="26" customFormat="1" ht="31.5">
      <c r="A263" s="51" t="s">
        <v>81</v>
      </c>
      <c r="B263" s="52" t="s">
        <v>908</v>
      </c>
      <c r="C263" s="51" t="s">
        <v>236</v>
      </c>
      <c r="D263" s="53" t="s">
        <v>1123</v>
      </c>
      <c r="E263" s="54"/>
      <c r="F263" s="55">
        <v>28050</v>
      </c>
      <c r="G263" s="54"/>
      <c r="H263" s="54"/>
      <c r="I263" s="54"/>
      <c r="J263" s="29">
        <v>3057.85123966942</v>
      </c>
      <c r="K263" s="27">
        <v>0</v>
      </c>
    </row>
    <row r="264" spans="1:11" s="26" customFormat="1" ht="31.5">
      <c r="A264" s="51" t="s">
        <v>240</v>
      </c>
      <c r="B264" s="52" t="s">
        <v>239</v>
      </c>
      <c r="C264" s="51" t="s">
        <v>225</v>
      </c>
      <c r="D264" s="53" t="s">
        <v>320</v>
      </c>
      <c r="E264" s="54"/>
      <c r="F264" s="55">
        <v>29993.4517537257</v>
      </c>
      <c r="G264" s="54"/>
      <c r="H264" s="54"/>
      <c r="I264" s="54"/>
      <c r="J264" s="29">
        <v>5285.713397358941</v>
      </c>
      <c r="K264" s="27">
        <v>0</v>
      </c>
    </row>
    <row r="265" spans="1:11" s="26" customFormat="1" ht="31.5">
      <c r="A265" s="51" t="s">
        <v>476</v>
      </c>
      <c r="B265" s="52" t="s">
        <v>475</v>
      </c>
      <c r="C265" s="51" t="s">
        <v>225</v>
      </c>
      <c r="D265" s="53" t="s">
        <v>1051</v>
      </c>
      <c r="E265" s="54"/>
      <c r="F265" s="55">
        <v>29993.4517537257</v>
      </c>
      <c r="G265" s="54"/>
      <c r="H265" s="54"/>
      <c r="I265" s="54"/>
      <c r="J265" s="29">
        <v>10992.548547343102</v>
      </c>
      <c r="K265" s="27">
        <v>0</v>
      </c>
    </row>
    <row r="266" spans="1:11" s="26" customFormat="1" ht="31.5">
      <c r="A266" s="51" t="s">
        <v>1567</v>
      </c>
      <c r="B266" s="52" t="s">
        <v>265</v>
      </c>
      <c r="C266" s="51" t="s">
        <v>1568</v>
      </c>
      <c r="D266" s="53" t="s">
        <v>1566</v>
      </c>
      <c r="E266" s="54"/>
      <c r="F266" s="55">
        <v>30000</v>
      </c>
      <c r="G266" s="54"/>
      <c r="H266" s="54"/>
      <c r="I266" s="54"/>
      <c r="J266" s="29">
        <v>10992.548547343102</v>
      </c>
      <c r="K266" s="27">
        <v>0</v>
      </c>
    </row>
    <row r="267" spans="1:11" s="26" customFormat="1" ht="42">
      <c r="A267" s="51" t="s">
        <v>982</v>
      </c>
      <c r="B267" s="52" t="s">
        <v>822</v>
      </c>
      <c r="C267" s="51" t="s">
        <v>225</v>
      </c>
      <c r="D267" s="53" t="s">
        <v>981</v>
      </c>
      <c r="E267" s="54"/>
      <c r="F267" s="55">
        <v>30168.3867710372</v>
      </c>
      <c r="G267" s="54"/>
      <c r="H267" s="54"/>
      <c r="I267" s="54"/>
      <c r="J267" s="29">
        <v>4997.74198404335</v>
      </c>
      <c r="K267" s="27">
        <v>0</v>
      </c>
    </row>
    <row r="268" spans="1:11" s="26" customFormat="1" ht="21">
      <c r="A268" s="51" t="s">
        <v>590</v>
      </c>
      <c r="B268" s="52" t="s">
        <v>388</v>
      </c>
      <c r="C268" s="51" t="s">
        <v>211</v>
      </c>
      <c r="D268" s="53" t="s">
        <v>589</v>
      </c>
      <c r="E268" s="54"/>
      <c r="F268" s="55">
        <v>31615.384615384603</v>
      </c>
      <c r="G268" s="54"/>
      <c r="H268" s="54"/>
      <c r="I268" s="54"/>
      <c r="J268" s="29">
        <v>7913.669064748201</v>
      </c>
      <c r="K268" s="27">
        <v>0</v>
      </c>
    </row>
    <row r="269" spans="1:11" s="26" customFormat="1" ht="31.5">
      <c r="A269" s="51" t="s">
        <v>682</v>
      </c>
      <c r="B269" s="52" t="s">
        <v>828</v>
      </c>
      <c r="C269" s="51" t="s">
        <v>211</v>
      </c>
      <c r="D269" s="53" t="s">
        <v>681</v>
      </c>
      <c r="E269" s="54"/>
      <c r="F269" s="55">
        <v>31615.384615384603</v>
      </c>
      <c r="G269" s="54"/>
      <c r="H269" s="54"/>
      <c r="I269" s="54"/>
      <c r="J269" s="29">
        <v>1249.31506849315</v>
      </c>
      <c r="K269" s="27">
        <v>0</v>
      </c>
    </row>
    <row r="270" spans="1:11" s="26" customFormat="1" ht="31.5">
      <c r="A270" s="51" t="s">
        <v>184</v>
      </c>
      <c r="B270" s="52" t="s">
        <v>820</v>
      </c>
      <c r="C270" s="51" t="s">
        <v>1522</v>
      </c>
      <c r="D270" s="53" t="s">
        <v>183</v>
      </c>
      <c r="E270" s="54"/>
      <c r="F270" s="55">
        <v>31963.3900346229</v>
      </c>
      <c r="G270" s="54"/>
      <c r="H270" s="54"/>
      <c r="I270" s="54"/>
      <c r="J270" s="29">
        <v>9008.219178082189</v>
      </c>
      <c r="K270" s="27">
        <v>0</v>
      </c>
    </row>
    <row r="271" spans="1:11" s="26" customFormat="1" ht="21">
      <c r="A271" s="51" t="s">
        <v>230</v>
      </c>
      <c r="B271" s="52" t="s">
        <v>223</v>
      </c>
      <c r="C271" s="51" t="s">
        <v>201</v>
      </c>
      <c r="D271" s="53" t="s">
        <v>229</v>
      </c>
      <c r="E271" s="54"/>
      <c r="F271" s="55">
        <v>32315.3109325216</v>
      </c>
      <c r="G271" s="54"/>
      <c r="H271" s="54"/>
      <c r="I271" s="54"/>
      <c r="J271" s="29">
        <v>8807.45</v>
      </c>
      <c r="K271" s="27">
        <v>0</v>
      </c>
    </row>
    <row r="272" spans="1:11" s="26" customFormat="1" ht="14.25">
      <c r="A272" s="51" t="s">
        <v>721</v>
      </c>
      <c r="B272" s="52" t="s">
        <v>894</v>
      </c>
      <c r="C272" s="51" t="s">
        <v>201</v>
      </c>
      <c r="D272" s="53" t="s">
        <v>720</v>
      </c>
      <c r="E272" s="54"/>
      <c r="F272" s="55">
        <v>32354.16</v>
      </c>
      <c r="G272" s="54"/>
      <c r="H272" s="54"/>
      <c r="I272" s="54"/>
      <c r="J272" s="29">
        <v>61971.5378285493</v>
      </c>
      <c r="K272" s="27">
        <v>0</v>
      </c>
    </row>
    <row r="273" spans="1:11" s="26" customFormat="1" ht="21">
      <c r="A273" s="51" t="s">
        <v>701</v>
      </c>
      <c r="B273" s="52" t="s">
        <v>1358</v>
      </c>
      <c r="C273" s="51" t="s">
        <v>702</v>
      </c>
      <c r="D273" s="53" t="s">
        <v>700</v>
      </c>
      <c r="E273" s="54"/>
      <c r="F273" s="55">
        <v>33243.5769230769</v>
      </c>
      <c r="G273" s="54"/>
      <c r="H273" s="54"/>
      <c r="I273" s="54"/>
      <c r="J273" s="29">
        <v>3098.7124463519303</v>
      </c>
      <c r="K273" s="27">
        <v>0</v>
      </c>
    </row>
    <row r="274" spans="1:11" s="26" customFormat="1" ht="31.5">
      <c r="A274" s="51" t="s">
        <v>87</v>
      </c>
      <c r="B274" s="52" t="s">
        <v>911</v>
      </c>
      <c r="C274" s="51" t="s">
        <v>1545</v>
      </c>
      <c r="D274" s="53" t="s">
        <v>88</v>
      </c>
      <c r="E274" s="54"/>
      <c r="F274" s="55">
        <v>34959.9578503688</v>
      </c>
      <c r="G274" s="54"/>
      <c r="H274" s="54"/>
      <c r="I274" s="54"/>
      <c r="J274" s="29">
        <v>46016.4835164835</v>
      </c>
      <c r="K274" s="27">
        <v>0</v>
      </c>
    </row>
    <row r="275" spans="1:11" s="26" customFormat="1" ht="31.5">
      <c r="A275" s="51" t="s">
        <v>1021</v>
      </c>
      <c r="B275" s="52" t="s">
        <v>911</v>
      </c>
      <c r="C275" s="51" t="s">
        <v>1545</v>
      </c>
      <c r="D275" s="53" t="s">
        <v>1020</v>
      </c>
      <c r="E275" s="54"/>
      <c r="F275" s="55">
        <v>34959.9578503688</v>
      </c>
      <c r="G275" s="54"/>
      <c r="H275" s="54"/>
      <c r="I275" s="54"/>
      <c r="J275" s="29">
        <v>16105.7692307692</v>
      </c>
      <c r="K275" s="27">
        <v>0</v>
      </c>
    </row>
    <row r="276" spans="1:11" s="26" customFormat="1" ht="31.5">
      <c r="A276" s="51" t="s">
        <v>914</v>
      </c>
      <c r="B276" s="52" t="s">
        <v>912</v>
      </c>
      <c r="C276" s="51" t="s">
        <v>236</v>
      </c>
      <c r="D276" s="53" t="s">
        <v>1024</v>
      </c>
      <c r="E276" s="54"/>
      <c r="F276" s="55">
        <v>35000</v>
      </c>
      <c r="G276" s="54"/>
      <c r="H276" s="54"/>
      <c r="I276" s="54"/>
      <c r="J276" s="29">
        <v>0</v>
      </c>
      <c r="K276" s="27">
        <v>30000</v>
      </c>
    </row>
    <row r="277" spans="1:11" s="26" customFormat="1" ht="31.5">
      <c r="A277" s="51" t="s">
        <v>136</v>
      </c>
      <c r="B277" s="52" t="s">
        <v>948</v>
      </c>
      <c r="C277" s="51" t="s">
        <v>236</v>
      </c>
      <c r="D277" s="53" t="s">
        <v>1042</v>
      </c>
      <c r="E277" s="54"/>
      <c r="F277" s="55">
        <v>35000</v>
      </c>
      <c r="G277" s="54"/>
      <c r="H277" s="54"/>
      <c r="I277" s="54"/>
      <c r="J277" s="29">
        <v>0</v>
      </c>
      <c r="K277" s="27">
        <v>10000</v>
      </c>
    </row>
    <row r="278" spans="1:11" s="26" customFormat="1" ht="31.5">
      <c r="A278" s="51" t="s">
        <v>124</v>
      </c>
      <c r="B278" s="52" t="s">
        <v>938</v>
      </c>
      <c r="C278" s="51" t="s">
        <v>236</v>
      </c>
      <c r="D278" s="53" t="s">
        <v>157</v>
      </c>
      <c r="E278" s="54"/>
      <c r="F278" s="55">
        <v>35000</v>
      </c>
      <c r="G278" s="54"/>
      <c r="H278" s="54"/>
      <c r="I278" s="54"/>
      <c r="J278" s="29">
        <v>11260.273972602701</v>
      </c>
      <c r="K278" s="27">
        <v>0</v>
      </c>
    </row>
    <row r="279" spans="1:11" s="26" customFormat="1" ht="31.5">
      <c r="A279" s="51" t="s">
        <v>103</v>
      </c>
      <c r="B279" s="52" t="s">
        <v>101</v>
      </c>
      <c r="C279" s="51" t="s">
        <v>236</v>
      </c>
      <c r="D279" s="53" t="s">
        <v>102</v>
      </c>
      <c r="E279" s="54"/>
      <c r="F279" s="55">
        <v>35299.806576402305</v>
      </c>
      <c r="G279" s="54"/>
      <c r="H279" s="54"/>
      <c r="I279" s="54"/>
      <c r="J279" s="29">
        <v>3506.1538461538503</v>
      </c>
      <c r="K279" s="27">
        <v>0</v>
      </c>
    </row>
    <row r="280" spans="1:11" s="26" customFormat="1" ht="31.5">
      <c r="A280" s="51" t="s">
        <v>1064</v>
      </c>
      <c r="B280" s="52" t="s">
        <v>215</v>
      </c>
      <c r="C280" s="51" t="s">
        <v>1070</v>
      </c>
      <c r="D280" s="53" t="s">
        <v>1063</v>
      </c>
      <c r="E280" s="54"/>
      <c r="F280" s="55">
        <v>37637.3626373626</v>
      </c>
      <c r="G280" s="54"/>
      <c r="H280" s="54"/>
      <c r="I280" s="54"/>
      <c r="J280" s="29">
        <v>15449.3934743339</v>
      </c>
      <c r="K280" s="27">
        <v>0</v>
      </c>
    </row>
    <row r="281" spans="1:11" s="26" customFormat="1" ht="21">
      <c r="A281" s="51" t="s">
        <v>639</v>
      </c>
      <c r="B281" s="52" t="s">
        <v>936</v>
      </c>
      <c r="C281" s="51" t="s">
        <v>640</v>
      </c>
      <c r="D281" s="53" t="s">
        <v>638</v>
      </c>
      <c r="E281" s="54"/>
      <c r="F281" s="55">
        <v>39058.641922351</v>
      </c>
      <c r="G281" s="54"/>
      <c r="H281" s="54"/>
      <c r="I281" s="54"/>
      <c r="J281" s="29">
        <v>11648.3516483516</v>
      </c>
      <c r="K281" s="27">
        <v>0</v>
      </c>
    </row>
    <row r="282" spans="1:11" s="26" customFormat="1" ht="31.5">
      <c r="A282" s="51" t="s">
        <v>1064</v>
      </c>
      <c r="B282" s="52" t="s">
        <v>1510</v>
      </c>
      <c r="C282" s="51" t="s">
        <v>886</v>
      </c>
      <c r="D282" s="53" t="s">
        <v>1063</v>
      </c>
      <c r="E282" s="54"/>
      <c r="F282" s="55">
        <v>45164.8351648352</v>
      </c>
      <c r="G282" s="54"/>
      <c r="H282" s="54"/>
      <c r="I282" s="54"/>
      <c r="J282" s="29">
        <v>11648.3516483516</v>
      </c>
      <c r="K282" s="27">
        <v>0</v>
      </c>
    </row>
    <row r="283" spans="1:11" s="26" customFormat="1" ht="52.5">
      <c r="A283" s="51" t="s">
        <v>35</v>
      </c>
      <c r="B283" s="52" t="s">
        <v>820</v>
      </c>
      <c r="C283" s="51" t="s">
        <v>236</v>
      </c>
      <c r="D283" s="53" t="s">
        <v>34</v>
      </c>
      <c r="E283" s="54"/>
      <c r="F283" s="55">
        <v>46016.4835164835</v>
      </c>
      <c r="G283" s="54"/>
      <c r="H283" s="54"/>
      <c r="I283" s="54"/>
      <c r="J283" s="29">
        <v>1876.7123287671202</v>
      </c>
      <c r="K283" s="27">
        <v>0</v>
      </c>
    </row>
    <row r="284" spans="1:11" s="26" customFormat="1" ht="31.5">
      <c r="A284" s="51" t="s">
        <v>1062</v>
      </c>
      <c r="B284" s="52" t="s">
        <v>199</v>
      </c>
      <c r="C284" s="51" t="s">
        <v>201</v>
      </c>
      <c r="D284" s="53" t="s">
        <v>1061</v>
      </c>
      <c r="E284" s="54"/>
      <c r="F284" s="55">
        <v>46737.2314285714</v>
      </c>
      <c r="G284" s="54"/>
      <c r="H284" s="54"/>
      <c r="I284" s="54"/>
      <c r="J284" s="29">
        <v>750.6849315068491</v>
      </c>
      <c r="K284" s="27">
        <v>0</v>
      </c>
    </row>
    <row r="285" spans="1:11" s="26" customFormat="1" ht="52.5">
      <c r="A285" s="51" t="s">
        <v>1032</v>
      </c>
      <c r="B285" s="52" t="s">
        <v>120</v>
      </c>
      <c r="C285" s="51" t="s">
        <v>236</v>
      </c>
      <c r="D285" s="53" t="s">
        <v>1031</v>
      </c>
      <c r="E285" s="54"/>
      <c r="F285" s="55">
        <v>46750</v>
      </c>
      <c r="G285" s="54"/>
      <c r="H285" s="54"/>
      <c r="I285" s="54"/>
      <c r="J285" s="29">
        <v>5742.138364779871</v>
      </c>
      <c r="K285" s="27">
        <v>0</v>
      </c>
    </row>
    <row r="286" spans="1:11" s="26" customFormat="1" ht="42">
      <c r="A286" s="51" t="s">
        <v>171</v>
      </c>
      <c r="B286" s="52" t="s">
        <v>951</v>
      </c>
      <c r="C286" s="51" t="s">
        <v>236</v>
      </c>
      <c r="D286" s="53" t="s">
        <v>170</v>
      </c>
      <c r="E286" s="54"/>
      <c r="F286" s="55">
        <v>50000</v>
      </c>
      <c r="G286" s="54"/>
      <c r="H286" s="54"/>
      <c r="I286" s="54"/>
      <c r="J286" s="29">
        <v>5135.1351351351395</v>
      </c>
      <c r="K286" s="27">
        <v>0</v>
      </c>
    </row>
    <row r="287" spans="1:11" s="26" customFormat="1" ht="14.25">
      <c r="A287" s="51" t="s">
        <v>203</v>
      </c>
      <c r="B287" s="52" t="s">
        <v>199</v>
      </c>
      <c r="C287" s="51" t="s">
        <v>204</v>
      </c>
      <c r="D287" s="53" t="s">
        <v>202</v>
      </c>
      <c r="E287" s="54"/>
      <c r="F287" s="55">
        <v>53489.1464657534</v>
      </c>
      <c r="G287" s="54"/>
      <c r="H287" s="54"/>
      <c r="I287" s="54"/>
      <c r="J287" s="29">
        <v>8748.09009483667</v>
      </c>
      <c r="K287" s="27">
        <v>0</v>
      </c>
    </row>
    <row r="288" spans="1:11" s="26" customFormat="1" ht="63">
      <c r="A288" s="51" t="s">
        <v>1046</v>
      </c>
      <c r="B288" s="52" t="s">
        <v>956</v>
      </c>
      <c r="C288" s="51" t="s">
        <v>1047</v>
      </c>
      <c r="D288" s="53" t="s">
        <v>1045</v>
      </c>
      <c r="E288" s="54"/>
      <c r="F288" s="55">
        <v>61971.5378285493</v>
      </c>
      <c r="G288" s="54"/>
      <c r="H288" s="54"/>
      <c r="I288" s="54"/>
      <c r="J288" s="29">
        <v>8736.26373626374</v>
      </c>
      <c r="K288" s="27">
        <v>0</v>
      </c>
    </row>
    <row r="289" spans="1:11" s="26" customFormat="1" ht="21">
      <c r="A289" s="51" t="s">
        <v>196</v>
      </c>
      <c r="B289" s="52" t="s">
        <v>194</v>
      </c>
      <c r="C289" s="51" t="s">
        <v>197</v>
      </c>
      <c r="D289" s="53" t="s">
        <v>195</v>
      </c>
      <c r="E289" s="54"/>
      <c r="F289" s="55">
        <v>101511.790826995</v>
      </c>
      <c r="G289" s="54"/>
      <c r="H289" s="54"/>
      <c r="I289" s="54"/>
      <c r="J289" s="29">
        <v>323.780821917808</v>
      </c>
      <c r="K289" s="27">
        <v>0</v>
      </c>
    </row>
    <row r="290" spans="1:11" s="26" customFormat="1" ht="42">
      <c r="A290" s="51"/>
      <c r="B290" s="52" t="s">
        <v>923</v>
      </c>
      <c r="C290" s="51" t="s">
        <v>236</v>
      </c>
      <c r="D290" s="53" t="s">
        <v>621</v>
      </c>
      <c r="E290" s="54"/>
      <c r="F290" s="54"/>
      <c r="G290" s="55">
        <v>300</v>
      </c>
      <c r="H290" s="54"/>
      <c r="I290" s="54"/>
      <c r="J290" s="29">
        <v>499.72602739726</v>
      </c>
      <c r="K290" s="27">
        <v>0</v>
      </c>
    </row>
    <row r="291" spans="1:11" s="26" customFormat="1" ht="31.5">
      <c r="A291" s="51"/>
      <c r="B291" s="52" t="s">
        <v>923</v>
      </c>
      <c r="C291" s="51" t="s">
        <v>251</v>
      </c>
      <c r="D291" s="53" t="s">
        <v>404</v>
      </c>
      <c r="E291" s="54"/>
      <c r="F291" s="54"/>
      <c r="G291" s="55">
        <v>743.342465753425</v>
      </c>
      <c r="H291" s="54"/>
      <c r="I291" s="54"/>
      <c r="J291" s="29">
        <v>2895.93442622951</v>
      </c>
      <c r="K291" s="27">
        <v>0</v>
      </c>
    </row>
    <row r="292" spans="1:11" s="26" customFormat="1" ht="14.25">
      <c r="A292" s="51"/>
      <c r="B292" s="52" t="s">
        <v>277</v>
      </c>
      <c r="C292" s="51" t="s">
        <v>1135</v>
      </c>
      <c r="D292" s="53" t="s">
        <v>276</v>
      </c>
      <c r="E292" s="54"/>
      <c r="F292" s="54"/>
      <c r="G292" s="55">
        <v>1232.87671232877</v>
      </c>
      <c r="H292" s="54"/>
      <c r="I292" s="54"/>
      <c r="J292" s="29">
        <v>8482.47026945657</v>
      </c>
      <c r="K292" s="27">
        <v>0</v>
      </c>
    </row>
    <row r="293" spans="1:11" s="26" customFormat="1" ht="31.5">
      <c r="A293" s="51"/>
      <c r="B293" s="52" t="s">
        <v>923</v>
      </c>
      <c r="C293" s="51" t="s">
        <v>251</v>
      </c>
      <c r="D293" s="53" t="s">
        <v>622</v>
      </c>
      <c r="E293" s="54"/>
      <c r="F293" s="54"/>
      <c r="G293" s="55">
        <v>2140.3846153846202</v>
      </c>
      <c r="H293" s="54"/>
      <c r="I293" s="54"/>
      <c r="J293" s="29">
        <v>6989.01098901099</v>
      </c>
      <c r="K293" s="27">
        <v>0</v>
      </c>
    </row>
    <row r="294" spans="1:11" s="26" customFormat="1" ht="31.5">
      <c r="A294" s="51"/>
      <c r="B294" s="52" t="s">
        <v>942</v>
      </c>
      <c r="C294" s="51" t="s">
        <v>225</v>
      </c>
      <c r="D294" s="53" t="s">
        <v>128</v>
      </c>
      <c r="E294" s="54"/>
      <c r="F294" s="54"/>
      <c r="G294" s="55">
        <v>3213.6164383561604</v>
      </c>
      <c r="H294" s="54"/>
      <c r="I294" s="54"/>
      <c r="J294" s="29">
        <v>5824.175824175821</v>
      </c>
      <c r="K294" s="27">
        <v>0</v>
      </c>
    </row>
    <row r="295" spans="1:11" s="26" customFormat="1" ht="31.5">
      <c r="A295" s="51"/>
      <c r="B295" s="52" t="s">
        <v>923</v>
      </c>
      <c r="C295" s="51" t="s">
        <v>236</v>
      </c>
      <c r="D295" s="53" t="s">
        <v>620</v>
      </c>
      <c r="E295" s="54"/>
      <c r="F295" s="54"/>
      <c r="G295" s="55">
        <v>4166.7</v>
      </c>
      <c r="H295" s="54"/>
      <c r="I295" s="54"/>
      <c r="J295" s="29">
        <v>2000</v>
      </c>
      <c r="K295" s="27">
        <v>0</v>
      </c>
    </row>
    <row r="296" spans="1:11" s="26" customFormat="1" ht="21">
      <c r="A296" s="51"/>
      <c r="B296" s="52" t="s">
        <v>186</v>
      </c>
      <c r="C296" s="51" t="s">
        <v>236</v>
      </c>
      <c r="D296" s="53" t="s">
        <v>4</v>
      </c>
      <c r="E296" s="54"/>
      <c r="F296" s="54"/>
      <c r="G296" s="55">
        <v>4500</v>
      </c>
      <c r="H296" s="54"/>
      <c r="I296" s="54"/>
      <c r="J296" s="29">
        <v>1000</v>
      </c>
      <c r="K296" s="27">
        <v>0</v>
      </c>
    </row>
    <row r="297" spans="1:11" s="26" customFormat="1" ht="31.5">
      <c r="A297" s="51"/>
      <c r="B297" s="52" t="s">
        <v>1116</v>
      </c>
      <c r="C297" s="51" t="s">
        <v>225</v>
      </c>
      <c r="D297" s="53" t="s">
        <v>1120</v>
      </c>
      <c r="E297" s="54"/>
      <c r="F297" s="54"/>
      <c r="G297" s="55">
        <v>6164.383561643839</v>
      </c>
      <c r="H297" s="54"/>
      <c r="I297" s="54"/>
      <c r="J297" s="29">
        <v>2834</v>
      </c>
      <c r="K297" s="27">
        <v>0</v>
      </c>
    </row>
    <row r="298" spans="1:11" s="26" customFormat="1" ht="42">
      <c r="A298" s="51"/>
      <c r="B298" s="52" t="s">
        <v>186</v>
      </c>
      <c r="C298" s="51" t="s">
        <v>225</v>
      </c>
      <c r="D298" s="53" t="s">
        <v>484</v>
      </c>
      <c r="E298" s="54"/>
      <c r="F298" s="54"/>
      <c r="G298" s="55">
        <v>6987.30410958904</v>
      </c>
      <c r="H298" s="54"/>
      <c r="I298" s="54"/>
      <c r="J298" s="29">
        <v>2475.27472527473</v>
      </c>
      <c r="K298" s="27">
        <v>0</v>
      </c>
    </row>
    <row r="299" spans="1:11" s="26" customFormat="1" ht="31.5">
      <c r="A299" s="51"/>
      <c r="B299" s="52" t="s">
        <v>271</v>
      </c>
      <c r="C299" s="51" t="s">
        <v>225</v>
      </c>
      <c r="D299" s="53" t="s">
        <v>1305</v>
      </c>
      <c r="E299" s="54"/>
      <c r="F299" s="54"/>
      <c r="G299" s="55">
        <v>7558.77487580912</v>
      </c>
      <c r="H299" s="54"/>
      <c r="I299" s="54"/>
      <c r="J299" s="29">
        <v>582.417582417582</v>
      </c>
      <c r="K299" s="27">
        <v>0</v>
      </c>
    </row>
    <row r="300" spans="1:11" s="26" customFormat="1" ht="14.25">
      <c r="A300" s="51"/>
      <c r="B300" s="52" t="s">
        <v>912</v>
      </c>
      <c r="C300" s="51" t="s">
        <v>1135</v>
      </c>
      <c r="D300" s="53" t="s">
        <v>276</v>
      </c>
      <c r="E300" s="54"/>
      <c r="F300" s="54"/>
      <c r="G300" s="55">
        <v>9995.483968086712</v>
      </c>
      <c r="H300" s="54"/>
      <c r="I300" s="54"/>
      <c r="J300" s="29">
        <v>6000</v>
      </c>
      <c r="K300" s="27">
        <v>0</v>
      </c>
    </row>
    <row r="301" spans="1:11" s="26" customFormat="1" ht="14.25">
      <c r="A301" s="51"/>
      <c r="B301" s="52" t="s">
        <v>851</v>
      </c>
      <c r="C301" s="51" t="s">
        <v>1135</v>
      </c>
      <c r="D301" s="53" t="s">
        <v>850</v>
      </c>
      <c r="E301" s="54"/>
      <c r="F301" s="54"/>
      <c r="G301" s="55">
        <v>9997.817251241911</v>
      </c>
      <c r="H301" s="54"/>
      <c r="I301" s="54"/>
      <c r="J301" s="29">
        <v>35299.806576402305</v>
      </c>
      <c r="K301" s="27">
        <v>0</v>
      </c>
    </row>
    <row r="302" spans="1:11" s="26" customFormat="1" ht="14.25">
      <c r="A302" s="51"/>
      <c r="B302" s="52" t="s">
        <v>874</v>
      </c>
      <c r="C302" s="51" t="s">
        <v>1135</v>
      </c>
      <c r="D302" s="53" t="s">
        <v>876</v>
      </c>
      <c r="E302" s="54"/>
      <c r="F302" s="54"/>
      <c r="G302" s="55">
        <v>9997.817251241911</v>
      </c>
      <c r="H302" s="54"/>
      <c r="I302" s="54"/>
      <c r="J302" s="29">
        <v>4324.5125348189395</v>
      </c>
      <c r="K302" s="27">
        <v>0</v>
      </c>
    </row>
    <row r="303" spans="1:11" s="26" customFormat="1" ht="14.25">
      <c r="A303" s="51"/>
      <c r="B303" s="52" t="s">
        <v>936</v>
      </c>
      <c r="C303" s="51" t="s">
        <v>1135</v>
      </c>
      <c r="D303" s="53" t="s">
        <v>935</v>
      </c>
      <c r="E303" s="54"/>
      <c r="F303" s="54"/>
      <c r="G303" s="55">
        <v>9997.817251241911</v>
      </c>
      <c r="H303" s="54"/>
      <c r="I303" s="54"/>
      <c r="J303" s="29">
        <v>2252.0547945205503</v>
      </c>
      <c r="K303" s="27">
        <v>0</v>
      </c>
    </row>
    <row r="304" spans="1:11" s="26" customFormat="1" ht="14.25">
      <c r="A304" s="51"/>
      <c r="B304" s="52" t="s">
        <v>936</v>
      </c>
      <c r="C304" s="51" t="s">
        <v>1135</v>
      </c>
      <c r="D304" s="53" t="s">
        <v>937</v>
      </c>
      <c r="E304" s="54"/>
      <c r="F304" s="54"/>
      <c r="G304" s="55">
        <v>9997.817251241911</v>
      </c>
      <c r="H304" s="54"/>
      <c r="I304" s="54"/>
      <c r="J304" s="29">
        <v>4504.1095890411</v>
      </c>
      <c r="K304" s="27">
        <v>0</v>
      </c>
    </row>
    <row r="305" spans="1:11" s="26" customFormat="1" ht="14.25">
      <c r="A305" s="51"/>
      <c r="B305" s="52" t="s">
        <v>951</v>
      </c>
      <c r="C305" s="51" t="s">
        <v>1135</v>
      </c>
      <c r="D305" s="53" t="s">
        <v>939</v>
      </c>
      <c r="E305" s="54"/>
      <c r="F305" s="54"/>
      <c r="G305" s="55">
        <v>9997.817251241911</v>
      </c>
      <c r="H305" s="54"/>
      <c r="I305" s="54"/>
      <c r="J305" s="29">
        <v>3267.53808419178</v>
      </c>
      <c r="K305" s="27">
        <v>0</v>
      </c>
    </row>
    <row r="306" spans="1:11" s="26" customFormat="1" ht="14.25">
      <c r="A306" s="51"/>
      <c r="B306" s="52" t="s">
        <v>951</v>
      </c>
      <c r="C306" s="51" t="s">
        <v>1135</v>
      </c>
      <c r="D306" s="53" t="s">
        <v>939</v>
      </c>
      <c r="E306" s="54"/>
      <c r="F306" s="54"/>
      <c r="G306" s="55">
        <v>9997.817251241911</v>
      </c>
      <c r="H306" s="54"/>
      <c r="I306" s="54"/>
      <c r="J306" s="29">
        <v>3341.1103286385005</v>
      </c>
      <c r="K306" s="27">
        <v>0</v>
      </c>
    </row>
    <row r="307" spans="1:11" s="26" customFormat="1" ht="14.25">
      <c r="A307" s="51"/>
      <c r="B307" s="52" t="s">
        <v>706</v>
      </c>
      <c r="C307" s="51" t="s">
        <v>217</v>
      </c>
      <c r="D307" s="53" t="s">
        <v>705</v>
      </c>
      <c r="E307" s="54"/>
      <c r="F307" s="54"/>
      <c r="G307" s="55">
        <v>11997.380701490301</v>
      </c>
      <c r="H307" s="54"/>
      <c r="I307" s="54"/>
      <c r="J307" s="29">
        <v>4931.50684931507</v>
      </c>
      <c r="K307" s="27">
        <v>0</v>
      </c>
    </row>
    <row r="308" spans="1:11" s="26" customFormat="1" ht="14.25">
      <c r="A308" s="51"/>
      <c r="B308" s="52" t="s">
        <v>919</v>
      </c>
      <c r="C308" s="51" t="s">
        <v>1135</v>
      </c>
      <c r="D308" s="53" t="s">
        <v>939</v>
      </c>
      <c r="E308" s="54"/>
      <c r="F308" s="54"/>
      <c r="G308" s="55">
        <v>14996.725876862902</v>
      </c>
      <c r="H308" s="54"/>
      <c r="I308" s="54"/>
      <c r="J308" s="29">
        <v>10000</v>
      </c>
      <c r="K308" s="27">
        <v>0</v>
      </c>
    </row>
    <row r="309" spans="1:11" s="26" customFormat="1" ht="14.25">
      <c r="A309" s="51"/>
      <c r="B309" s="52" t="s">
        <v>938</v>
      </c>
      <c r="C309" s="51" t="s">
        <v>1135</v>
      </c>
      <c r="D309" s="53" t="s">
        <v>939</v>
      </c>
      <c r="E309" s="54"/>
      <c r="F309" s="54"/>
      <c r="G309" s="55">
        <v>14996.725876862902</v>
      </c>
      <c r="H309" s="54"/>
      <c r="I309" s="54"/>
      <c r="J309" s="29">
        <v>9318.68131868132</v>
      </c>
      <c r="K309" s="27">
        <v>0</v>
      </c>
    </row>
    <row r="310" spans="1:11" s="26" customFormat="1" ht="14.25">
      <c r="A310" s="51"/>
      <c r="B310" s="52" t="s">
        <v>956</v>
      </c>
      <c r="C310" s="51" t="s">
        <v>1135</v>
      </c>
      <c r="D310" s="53" t="s">
        <v>937</v>
      </c>
      <c r="E310" s="54"/>
      <c r="F310" s="54"/>
      <c r="G310" s="55">
        <v>14996.725876862902</v>
      </c>
      <c r="H310" s="54"/>
      <c r="I310" s="54"/>
      <c r="J310" s="29">
        <v>9008.219178082189</v>
      </c>
      <c r="K310" s="27">
        <v>0</v>
      </c>
    </row>
    <row r="311" spans="1:11" s="26" customFormat="1" ht="31.5">
      <c r="A311" s="51"/>
      <c r="B311" s="52" t="s">
        <v>948</v>
      </c>
      <c r="C311" s="51" t="s">
        <v>236</v>
      </c>
      <c r="D311" s="53" t="s">
        <v>137</v>
      </c>
      <c r="E311" s="54"/>
      <c r="F311" s="54"/>
      <c r="G311" s="55">
        <v>15000</v>
      </c>
      <c r="H311" s="54"/>
      <c r="I311" s="54"/>
      <c r="J311" s="29">
        <v>31963.3900346229</v>
      </c>
      <c r="K311" s="27">
        <v>0</v>
      </c>
    </row>
    <row r="312" spans="1:11" s="26" customFormat="1" ht="31.5">
      <c r="A312" s="51"/>
      <c r="B312" s="52" t="s">
        <v>186</v>
      </c>
      <c r="C312" s="51" t="s">
        <v>225</v>
      </c>
      <c r="D312" s="53" t="s">
        <v>3</v>
      </c>
      <c r="E312" s="54"/>
      <c r="F312" s="54"/>
      <c r="G312" s="55">
        <v>16581.986950549497</v>
      </c>
      <c r="H312" s="54"/>
      <c r="I312" s="54"/>
      <c r="J312" s="29">
        <v>16105.7692307692</v>
      </c>
      <c r="K312" s="27">
        <v>0</v>
      </c>
    </row>
    <row r="313" spans="1:11" s="26" customFormat="1" ht="21">
      <c r="A313" s="51"/>
      <c r="B313" s="52" t="s">
        <v>475</v>
      </c>
      <c r="C313" s="51" t="s">
        <v>486</v>
      </c>
      <c r="D313" s="53" t="s">
        <v>295</v>
      </c>
      <c r="E313" s="54"/>
      <c r="F313" s="54"/>
      <c r="G313" s="55">
        <v>19725.2512200813</v>
      </c>
      <c r="H313" s="54"/>
      <c r="I313" s="54"/>
      <c r="J313" s="29">
        <v>0</v>
      </c>
      <c r="K313" s="27">
        <v>5160.2589191630295</v>
      </c>
    </row>
    <row r="314" spans="1:11" s="26" customFormat="1" ht="21">
      <c r="A314" s="51"/>
      <c r="B314" s="52" t="s">
        <v>1116</v>
      </c>
      <c r="C314" s="51" t="s">
        <v>236</v>
      </c>
      <c r="D314" s="53" t="s">
        <v>1121</v>
      </c>
      <c r="E314" s="54"/>
      <c r="F314" s="54"/>
      <c r="G314" s="55">
        <v>22500</v>
      </c>
      <c r="H314" s="54"/>
      <c r="I314" s="54"/>
      <c r="J314" s="29">
        <v>19995.6345024838</v>
      </c>
      <c r="K314" s="27">
        <v>0</v>
      </c>
    </row>
    <row r="315" spans="1:11" s="26" customFormat="1" ht="42">
      <c r="A315" s="51"/>
      <c r="B315" s="52" t="s">
        <v>908</v>
      </c>
      <c r="C315" s="51" t="s">
        <v>225</v>
      </c>
      <c r="D315" s="53" t="s">
        <v>1122</v>
      </c>
      <c r="E315" s="54"/>
      <c r="F315" s="54"/>
      <c r="G315" s="55">
        <v>27738.8125176878</v>
      </c>
      <c r="H315" s="54"/>
      <c r="I315" s="54"/>
      <c r="J315" s="29">
        <v>7570.99697885196</v>
      </c>
      <c r="K315" s="27">
        <v>0</v>
      </c>
    </row>
    <row r="316" spans="1:11" s="26" customFormat="1" ht="31.5">
      <c r="A316" s="51"/>
      <c r="B316" s="52" t="s">
        <v>248</v>
      </c>
      <c r="C316" s="51" t="s">
        <v>1135</v>
      </c>
      <c r="D316" s="53" t="s">
        <v>247</v>
      </c>
      <c r="E316" s="54"/>
      <c r="F316" s="54"/>
      <c r="G316" s="55">
        <v>29938.1303627879</v>
      </c>
      <c r="H316" s="54"/>
      <c r="I316" s="54"/>
      <c r="J316" s="29">
        <v>5824.175824175821</v>
      </c>
      <c r="K316" s="27">
        <v>0</v>
      </c>
    </row>
    <row r="317" spans="1:11" s="26" customFormat="1" ht="14.25">
      <c r="A317" s="51"/>
      <c r="B317" s="52" t="s">
        <v>866</v>
      </c>
      <c r="C317" s="51" t="s">
        <v>225</v>
      </c>
      <c r="D317" s="53" t="s">
        <v>52</v>
      </c>
      <c r="E317" s="54"/>
      <c r="F317" s="54"/>
      <c r="G317" s="55">
        <v>30611.2197802198</v>
      </c>
      <c r="H317" s="54"/>
      <c r="I317" s="54"/>
      <c r="J317" s="29">
        <v>34959.9578503688</v>
      </c>
      <c r="K317" s="27">
        <v>0</v>
      </c>
    </row>
    <row r="318" spans="1:11" s="26" customFormat="1" ht="31.5">
      <c r="A318" s="51"/>
      <c r="B318" s="52" t="s">
        <v>253</v>
      </c>
      <c r="C318" s="51" t="s">
        <v>225</v>
      </c>
      <c r="D318" s="53" t="s">
        <v>1530</v>
      </c>
      <c r="E318" s="54"/>
      <c r="F318" s="54"/>
      <c r="G318" s="55">
        <v>30831.5479452055</v>
      </c>
      <c r="H318" s="54"/>
      <c r="I318" s="54"/>
      <c r="J318" s="29">
        <v>24554.960108384796</v>
      </c>
      <c r="K318" s="27">
        <v>0</v>
      </c>
    </row>
    <row r="319" spans="1:11" s="26" customFormat="1" ht="31.5">
      <c r="A319" s="51"/>
      <c r="B319" s="52" t="s">
        <v>199</v>
      </c>
      <c r="C319" s="51" t="s">
        <v>225</v>
      </c>
      <c r="D319" s="53" t="s">
        <v>1509</v>
      </c>
      <c r="E319" s="54"/>
      <c r="F319" s="54"/>
      <c r="G319" s="55">
        <v>34911.1847057053</v>
      </c>
      <c r="H319" s="54"/>
      <c r="I319" s="54"/>
      <c r="J319" s="29">
        <v>3500</v>
      </c>
      <c r="K319" s="27">
        <v>0</v>
      </c>
    </row>
    <row r="320" spans="1:11" s="26" customFormat="1" ht="31.5">
      <c r="A320" s="51"/>
      <c r="B320" s="52" t="s">
        <v>238</v>
      </c>
      <c r="C320" s="51" t="s">
        <v>225</v>
      </c>
      <c r="D320" s="53" t="s">
        <v>1524</v>
      </c>
      <c r="E320" s="54"/>
      <c r="F320" s="54"/>
      <c r="G320" s="55">
        <v>35180.1479000452</v>
      </c>
      <c r="H320" s="54"/>
      <c r="I320" s="54"/>
      <c r="J320" s="29">
        <v>6422.53521126761</v>
      </c>
      <c r="K320" s="27">
        <v>0</v>
      </c>
    </row>
    <row r="321" spans="1:11" s="26" customFormat="1" ht="42">
      <c r="A321" s="51"/>
      <c r="B321" s="52" t="s">
        <v>1102</v>
      </c>
      <c r="C321" s="51" t="s">
        <v>225</v>
      </c>
      <c r="D321" s="53" t="s">
        <v>1101</v>
      </c>
      <c r="E321" s="54"/>
      <c r="F321" s="54"/>
      <c r="G321" s="55">
        <v>35945.6290079783</v>
      </c>
      <c r="H321" s="54"/>
      <c r="I321" s="54"/>
      <c r="J321" s="29">
        <v>8255.04109589041</v>
      </c>
      <c r="K321" s="27">
        <v>0</v>
      </c>
    </row>
    <row r="322" spans="1:11" s="26" customFormat="1" ht="42">
      <c r="A322" s="51"/>
      <c r="B322" s="52" t="s">
        <v>919</v>
      </c>
      <c r="C322" s="51" t="s">
        <v>225</v>
      </c>
      <c r="D322" s="53" t="s">
        <v>100</v>
      </c>
      <c r="E322" s="54"/>
      <c r="F322" s="54"/>
      <c r="G322" s="55">
        <v>35945.6290079783</v>
      </c>
      <c r="H322" s="54"/>
      <c r="I322" s="54"/>
      <c r="J322" s="29">
        <v>4246.913580246911</v>
      </c>
      <c r="K322" s="27">
        <v>0</v>
      </c>
    </row>
    <row r="323" spans="1:11" s="26" customFormat="1" ht="63">
      <c r="A323" s="51"/>
      <c r="B323" s="52" t="s">
        <v>1510</v>
      </c>
      <c r="C323" s="51" t="s">
        <v>225</v>
      </c>
      <c r="D323" s="53" t="s">
        <v>450</v>
      </c>
      <c r="E323" s="54"/>
      <c r="F323" s="54"/>
      <c r="G323" s="55">
        <v>38031.2144362487</v>
      </c>
      <c r="H323" s="54"/>
      <c r="I323" s="54"/>
      <c r="J323" s="29">
        <v>4246.913580246911</v>
      </c>
      <c r="K323" s="27">
        <v>0</v>
      </c>
    </row>
    <row r="324" spans="1:11" s="26" customFormat="1" ht="31.5">
      <c r="A324" s="51"/>
      <c r="B324" s="52" t="s">
        <v>1331</v>
      </c>
      <c r="C324" s="51" t="s">
        <v>225</v>
      </c>
      <c r="D324" s="53" t="s">
        <v>984</v>
      </c>
      <c r="E324" s="54"/>
      <c r="F324" s="54"/>
      <c r="G324" s="55">
        <v>38662.5389131417</v>
      </c>
      <c r="H324" s="54"/>
      <c r="I324" s="54"/>
      <c r="J324" s="29">
        <v>3716.7123287671197</v>
      </c>
      <c r="K324" s="27">
        <v>0</v>
      </c>
    </row>
    <row r="325" spans="1:11" s="26" customFormat="1" ht="63">
      <c r="A325" s="51"/>
      <c r="B325" s="52" t="s">
        <v>823</v>
      </c>
      <c r="C325" s="51" t="s">
        <v>225</v>
      </c>
      <c r="D325" s="53" t="s">
        <v>1329</v>
      </c>
      <c r="E325" s="54"/>
      <c r="F325" s="54"/>
      <c r="G325" s="55">
        <v>45734.2428872497</v>
      </c>
      <c r="H325" s="54"/>
      <c r="I325" s="54"/>
      <c r="J325" s="29">
        <v>3010.9890109890102</v>
      </c>
      <c r="K325" s="27">
        <v>0</v>
      </c>
    </row>
    <row r="326" spans="1:11" s="26" customFormat="1" ht="21">
      <c r="A326" s="51"/>
      <c r="B326" s="52" t="s">
        <v>268</v>
      </c>
      <c r="C326" s="51" t="s">
        <v>225</v>
      </c>
      <c r="D326" s="53" t="s">
        <v>1544</v>
      </c>
      <c r="E326" s="54"/>
      <c r="F326" s="54"/>
      <c r="G326" s="55">
        <v>46990.6064278188</v>
      </c>
      <c r="H326" s="54"/>
      <c r="I326" s="54"/>
      <c r="J326" s="29">
        <v>6979.4238683127605</v>
      </c>
      <c r="K326" s="27">
        <v>0</v>
      </c>
    </row>
    <row r="327" spans="1:11" s="26" customFormat="1" ht="31.5">
      <c r="A327" s="51"/>
      <c r="B327" s="52" t="s">
        <v>215</v>
      </c>
      <c r="C327" s="51" t="s">
        <v>225</v>
      </c>
      <c r="D327" s="53" t="s">
        <v>9</v>
      </c>
      <c r="E327" s="54"/>
      <c r="F327" s="54"/>
      <c r="G327" s="55">
        <v>47353.8241758242</v>
      </c>
      <c r="H327" s="54"/>
      <c r="I327" s="54"/>
      <c r="J327" s="29">
        <v>14856.459330143502</v>
      </c>
      <c r="K327" s="27">
        <v>0</v>
      </c>
    </row>
    <row r="328" spans="1:11" s="26" customFormat="1" ht="31.5">
      <c r="A328" s="51"/>
      <c r="B328" s="52" t="s">
        <v>22</v>
      </c>
      <c r="C328" s="51" t="s">
        <v>225</v>
      </c>
      <c r="D328" s="53" t="s">
        <v>21</v>
      </c>
      <c r="E328" s="54"/>
      <c r="F328" s="54"/>
      <c r="G328" s="55">
        <v>49353.12087912091</v>
      </c>
      <c r="H328" s="54"/>
      <c r="I328" s="54"/>
      <c r="J328" s="29">
        <v>395.616438356164</v>
      </c>
      <c r="K328" s="27">
        <v>0</v>
      </c>
    </row>
    <row r="329" spans="1:11" s="26" customFormat="1" ht="21">
      <c r="A329" s="51"/>
      <c r="B329" s="52" t="s">
        <v>475</v>
      </c>
      <c r="C329" s="51" t="s">
        <v>225</v>
      </c>
      <c r="D329" s="53" t="s">
        <v>295</v>
      </c>
      <c r="E329" s="54"/>
      <c r="F329" s="54"/>
      <c r="G329" s="55">
        <v>52685.4813555622</v>
      </c>
      <c r="H329" s="54"/>
      <c r="I329" s="54"/>
      <c r="J329" s="29">
        <v>395.616438356164</v>
      </c>
      <c r="K329" s="27">
        <v>0</v>
      </c>
    </row>
    <row r="330" spans="1:11" s="26" customFormat="1" ht="52.5">
      <c r="A330" s="51"/>
      <c r="B330" s="52" t="s">
        <v>120</v>
      </c>
      <c r="C330" s="51" t="s">
        <v>225</v>
      </c>
      <c r="D330" s="53" t="s">
        <v>1033</v>
      </c>
      <c r="E330" s="54"/>
      <c r="F330" s="54"/>
      <c r="G330" s="55">
        <v>56317.3845890411</v>
      </c>
      <c r="H330" s="54"/>
      <c r="I330" s="54"/>
      <c r="J330" s="29">
        <v>2372.2857142857097</v>
      </c>
      <c r="K330" s="27">
        <v>0</v>
      </c>
    </row>
    <row r="331" spans="1:11" s="26" customFormat="1" ht="31.5">
      <c r="A331" s="51"/>
      <c r="B331" s="52" t="s">
        <v>843</v>
      </c>
      <c r="C331" s="51" t="s">
        <v>225</v>
      </c>
      <c r="D331" s="53" t="s">
        <v>992</v>
      </c>
      <c r="E331" s="54"/>
      <c r="F331" s="54"/>
      <c r="G331" s="55">
        <v>56903.0794068945</v>
      </c>
      <c r="H331" s="54"/>
      <c r="I331" s="54"/>
      <c r="J331" s="29">
        <v>2372.2857142857097</v>
      </c>
      <c r="K331" s="27">
        <v>0</v>
      </c>
    </row>
    <row r="332" spans="1:11" s="26" customFormat="1" ht="21">
      <c r="A332" s="51"/>
      <c r="B332" s="52" t="s">
        <v>271</v>
      </c>
      <c r="C332" s="51" t="s">
        <v>236</v>
      </c>
      <c r="D332" s="53" t="s">
        <v>1306</v>
      </c>
      <c r="E332" s="54"/>
      <c r="F332" s="54"/>
      <c r="G332" s="55">
        <v>60000</v>
      </c>
      <c r="H332" s="54"/>
      <c r="I332" s="54"/>
      <c r="J332" s="29">
        <v>1456.0439560439602</v>
      </c>
      <c r="K332" s="27">
        <v>0</v>
      </c>
    </row>
    <row r="333" spans="1:11" s="26" customFormat="1" ht="21">
      <c r="A333" s="51"/>
      <c r="B333" s="52" t="s">
        <v>275</v>
      </c>
      <c r="C333" s="51" t="s">
        <v>236</v>
      </c>
      <c r="D333" s="53" t="s">
        <v>1315</v>
      </c>
      <c r="E333" s="54"/>
      <c r="F333" s="54"/>
      <c r="G333" s="55">
        <v>60000</v>
      </c>
      <c r="H333" s="54"/>
      <c r="I333" s="54"/>
      <c r="J333" s="29">
        <v>3738.13272606503</v>
      </c>
      <c r="K333" s="27">
        <v>0</v>
      </c>
    </row>
    <row r="334" spans="1:11" s="26" customFormat="1" ht="31.5">
      <c r="A334" s="51"/>
      <c r="B334" s="52" t="s">
        <v>942</v>
      </c>
      <c r="C334" s="51" t="s">
        <v>236</v>
      </c>
      <c r="D334" s="53" t="s">
        <v>129</v>
      </c>
      <c r="E334" s="54"/>
      <c r="F334" s="54"/>
      <c r="G334" s="55">
        <v>60000</v>
      </c>
      <c r="H334" s="54"/>
      <c r="I334" s="54"/>
      <c r="J334" s="29">
        <v>31615.384615384603</v>
      </c>
      <c r="K334" s="27">
        <v>0</v>
      </c>
    </row>
    <row r="335" spans="1:11" s="26" customFormat="1" ht="31.5">
      <c r="A335" s="51"/>
      <c r="B335" s="52" t="s">
        <v>951</v>
      </c>
      <c r="C335" s="51" t="s">
        <v>236</v>
      </c>
      <c r="D335" s="53" t="s">
        <v>139</v>
      </c>
      <c r="E335" s="54"/>
      <c r="F335" s="54"/>
      <c r="G335" s="55">
        <v>60000</v>
      </c>
      <c r="H335" s="54"/>
      <c r="I335" s="54"/>
      <c r="J335" s="29">
        <v>500</v>
      </c>
      <c r="K335" s="27">
        <v>0</v>
      </c>
    </row>
    <row r="336" spans="1:11" s="26" customFormat="1" ht="21">
      <c r="A336" s="51"/>
      <c r="B336" s="52" t="s">
        <v>90</v>
      </c>
      <c r="C336" s="51" t="s">
        <v>225</v>
      </c>
      <c r="D336" s="53" t="s">
        <v>91</v>
      </c>
      <c r="E336" s="54"/>
      <c r="F336" s="54"/>
      <c r="G336" s="55">
        <v>67518.13058858951</v>
      </c>
      <c r="H336" s="54"/>
      <c r="I336" s="54"/>
      <c r="J336" s="29">
        <v>5478.982800504291</v>
      </c>
      <c r="K336" s="27">
        <v>0</v>
      </c>
    </row>
    <row r="337" spans="1:11" s="26" customFormat="1" ht="21">
      <c r="A337" s="51"/>
      <c r="B337" s="52" t="s">
        <v>266</v>
      </c>
      <c r="C337" s="51" t="s">
        <v>225</v>
      </c>
      <c r="D337" s="53" t="s">
        <v>1540</v>
      </c>
      <c r="E337" s="54"/>
      <c r="F337" s="54"/>
      <c r="G337" s="55">
        <v>70047.8815294295</v>
      </c>
      <c r="H337" s="54"/>
      <c r="I337" s="54"/>
      <c r="J337" s="29">
        <v>0</v>
      </c>
      <c r="K337" s="27">
        <v>832.876712328767</v>
      </c>
    </row>
    <row r="338" spans="1:11" s="26" customFormat="1" ht="21">
      <c r="A338" s="51"/>
      <c r="B338" s="52" t="s">
        <v>273</v>
      </c>
      <c r="C338" s="51" t="s">
        <v>225</v>
      </c>
      <c r="D338" s="53" t="s">
        <v>1309</v>
      </c>
      <c r="E338" s="54"/>
      <c r="F338" s="54"/>
      <c r="G338" s="55">
        <v>71760.5596868885</v>
      </c>
      <c r="H338" s="54"/>
      <c r="I338" s="54"/>
      <c r="J338" s="29">
        <v>9995.483968086712</v>
      </c>
      <c r="K338" s="27">
        <v>0</v>
      </c>
    </row>
    <row r="339" spans="1:11" s="26" customFormat="1" ht="31.5">
      <c r="A339" s="51"/>
      <c r="B339" s="52" t="s">
        <v>822</v>
      </c>
      <c r="C339" s="51" t="s">
        <v>225</v>
      </c>
      <c r="D339" s="53" t="s">
        <v>1328</v>
      </c>
      <c r="E339" s="54"/>
      <c r="F339" s="54"/>
      <c r="G339" s="55">
        <v>75392.5874604847</v>
      </c>
      <c r="H339" s="54"/>
      <c r="I339" s="54"/>
      <c r="J339" s="29">
        <v>4997.74198404335</v>
      </c>
      <c r="K339" s="27">
        <v>0</v>
      </c>
    </row>
    <row r="340" spans="1:11" s="26" customFormat="1" ht="21">
      <c r="A340" s="51"/>
      <c r="B340" s="52" t="s">
        <v>938</v>
      </c>
      <c r="C340" s="51" t="s">
        <v>1332</v>
      </c>
      <c r="D340" s="53" t="s">
        <v>127</v>
      </c>
      <c r="E340" s="54"/>
      <c r="F340" s="54"/>
      <c r="G340" s="55">
        <v>87440.727081138</v>
      </c>
      <c r="H340" s="54"/>
      <c r="I340" s="54"/>
      <c r="J340" s="29">
        <v>9470.80767123288</v>
      </c>
      <c r="K340" s="27">
        <v>0</v>
      </c>
    </row>
    <row r="341" spans="1:11" s="26" customFormat="1" ht="14.25">
      <c r="A341" s="51"/>
      <c r="B341" s="52" t="s">
        <v>1358</v>
      </c>
      <c r="C341" s="51" t="s">
        <v>1337</v>
      </c>
      <c r="D341" s="53" t="s">
        <v>1359</v>
      </c>
      <c r="E341" s="54"/>
      <c r="F341" s="54"/>
      <c r="G341" s="55">
        <v>99863.01369863011</v>
      </c>
      <c r="H341" s="54"/>
      <c r="I341" s="54"/>
      <c r="J341" s="29">
        <v>9008.219178082189</v>
      </c>
      <c r="K341" s="27">
        <v>0</v>
      </c>
    </row>
    <row r="342" spans="1:11" s="26" customFormat="1" ht="52.5">
      <c r="A342" s="51"/>
      <c r="B342" s="52" t="s">
        <v>113</v>
      </c>
      <c r="C342" s="51" t="s">
        <v>1337</v>
      </c>
      <c r="D342" s="53" t="s">
        <v>114</v>
      </c>
      <c r="E342" s="54"/>
      <c r="F342" s="54"/>
      <c r="G342" s="55">
        <v>99863.01369863011</v>
      </c>
      <c r="H342" s="54"/>
      <c r="I342" s="54"/>
      <c r="J342" s="29">
        <v>4997.260273972601</v>
      </c>
      <c r="K342" s="27">
        <v>0</v>
      </c>
    </row>
    <row r="343" spans="1:11" s="26" customFormat="1" ht="21">
      <c r="A343" s="51"/>
      <c r="B343" s="52" t="s">
        <v>911</v>
      </c>
      <c r="C343" s="51" t="s">
        <v>1337</v>
      </c>
      <c r="D343" s="53" t="s">
        <v>85</v>
      </c>
      <c r="E343" s="54"/>
      <c r="F343" s="54"/>
      <c r="G343" s="55">
        <v>99932.2595213006</v>
      </c>
      <c r="H343" s="54"/>
      <c r="I343" s="54"/>
      <c r="J343" s="29">
        <v>1873.97260273973</v>
      </c>
      <c r="K343" s="27">
        <v>0</v>
      </c>
    </row>
    <row r="344" spans="1:11" s="26" customFormat="1" ht="14.25">
      <c r="A344" s="51"/>
      <c r="B344" s="52" t="s">
        <v>934</v>
      </c>
      <c r="C344" s="51" t="s">
        <v>1337</v>
      </c>
      <c r="D344" s="53" t="s">
        <v>115</v>
      </c>
      <c r="E344" s="54"/>
      <c r="F344" s="54"/>
      <c r="G344" s="55">
        <v>133150.68493150698</v>
      </c>
      <c r="H344" s="54"/>
      <c r="I344" s="54"/>
      <c r="J344" s="29">
        <v>9754.38208791209</v>
      </c>
      <c r="K344" s="27">
        <v>0</v>
      </c>
    </row>
    <row r="345" spans="1:11" s="26" customFormat="1" ht="14.25">
      <c r="A345" s="51"/>
      <c r="B345" s="52" t="s">
        <v>833</v>
      </c>
      <c r="C345" s="51" t="s">
        <v>1337</v>
      </c>
      <c r="D345" s="53" t="s">
        <v>834</v>
      </c>
      <c r="E345" s="54"/>
      <c r="F345" s="54"/>
      <c r="G345" s="55">
        <v>199726.02739726</v>
      </c>
      <c r="H345" s="54"/>
      <c r="I345" s="54"/>
      <c r="J345" s="29">
        <v>17775.003803278698</v>
      </c>
      <c r="K345" s="27">
        <v>0</v>
      </c>
    </row>
    <row r="346" spans="1:11" s="26" customFormat="1" ht="14.25">
      <c r="A346" s="51"/>
      <c r="B346" s="52" t="s">
        <v>931</v>
      </c>
      <c r="C346" s="51" t="s">
        <v>1337</v>
      </c>
      <c r="D346" s="53" t="s">
        <v>109</v>
      </c>
      <c r="E346" s="54"/>
      <c r="F346" s="54"/>
      <c r="G346" s="55">
        <v>199759.851175376</v>
      </c>
      <c r="H346" s="54"/>
      <c r="I346" s="54"/>
      <c r="J346" s="29">
        <v>7500</v>
      </c>
      <c r="K346" s="27">
        <v>0</v>
      </c>
    </row>
    <row r="347" spans="1:11" s="26" customFormat="1" ht="21">
      <c r="A347" s="51"/>
      <c r="B347" s="52" t="s">
        <v>869</v>
      </c>
      <c r="C347" s="51" t="s">
        <v>1337</v>
      </c>
      <c r="D347" s="53" t="s">
        <v>1105</v>
      </c>
      <c r="E347" s="54"/>
      <c r="F347" s="54"/>
      <c r="G347" s="55">
        <v>199909.67936173402</v>
      </c>
      <c r="H347" s="54"/>
      <c r="I347" s="54"/>
      <c r="J347" s="29">
        <v>46750</v>
      </c>
      <c r="K347" s="27">
        <v>0</v>
      </c>
    </row>
    <row r="348" spans="1:11" ht="31.5">
      <c r="A348" s="56" t="s">
        <v>1137</v>
      </c>
      <c r="B348" s="44" t="s">
        <v>1134</v>
      </c>
      <c r="C348" s="56" t="s">
        <v>217</v>
      </c>
      <c r="D348" s="57" t="s">
        <v>1053</v>
      </c>
      <c r="E348" s="45">
        <v>8332.5</v>
      </c>
      <c r="F348" s="45"/>
      <c r="G348" s="56"/>
      <c r="H348" s="41"/>
      <c r="I348" s="41"/>
      <c r="J348" s="30">
        <v>8332.5</v>
      </c>
      <c r="K348" s="5">
        <v>0</v>
      </c>
    </row>
    <row r="349" spans="1:11" ht="21">
      <c r="A349" s="56" t="s">
        <v>1137</v>
      </c>
      <c r="B349" s="44" t="s">
        <v>186</v>
      </c>
      <c r="C349" s="56" t="s">
        <v>187</v>
      </c>
      <c r="D349" s="57" t="s">
        <v>185</v>
      </c>
      <c r="E349" s="45">
        <v>17978.3866057839</v>
      </c>
      <c r="F349" s="45"/>
      <c r="G349" s="56"/>
      <c r="H349" s="41"/>
      <c r="I349" s="41"/>
      <c r="J349" s="30">
        <v>17978.3866057839</v>
      </c>
      <c r="K349" s="5">
        <v>0</v>
      </c>
    </row>
    <row r="350" spans="1:11" ht="31.5">
      <c r="A350" s="56" t="s">
        <v>1137</v>
      </c>
      <c r="B350" s="44" t="s">
        <v>186</v>
      </c>
      <c r="C350" s="56" t="s">
        <v>189</v>
      </c>
      <c r="D350" s="57" t="s">
        <v>188</v>
      </c>
      <c r="E350" s="45">
        <v>52580.277</v>
      </c>
      <c r="F350" s="45"/>
      <c r="G350" s="56"/>
      <c r="H350" s="41"/>
      <c r="I350" s="41"/>
      <c r="J350" s="30">
        <v>52580.277</v>
      </c>
      <c r="K350" s="5">
        <v>0</v>
      </c>
    </row>
    <row r="351" spans="1:11" ht="21">
      <c r="A351" s="56" t="s">
        <v>1137</v>
      </c>
      <c r="B351" s="44" t="s">
        <v>186</v>
      </c>
      <c r="C351" s="56" t="s">
        <v>844</v>
      </c>
      <c r="D351" s="57" t="s">
        <v>1056</v>
      </c>
      <c r="E351" s="45">
        <v>3600</v>
      </c>
      <c r="F351" s="45"/>
      <c r="G351" s="56"/>
      <c r="H351" s="41"/>
      <c r="I351" s="41"/>
      <c r="J351" s="30">
        <v>3600</v>
      </c>
      <c r="K351" s="5">
        <v>0</v>
      </c>
    </row>
    <row r="352" spans="1:11" ht="52.5">
      <c r="A352" s="56" t="s">
        <v>1137</v>
      </c>
      <c r="B352" s="44" t="s">
        <v>199</v>
      </c>
      <c r="C352" s="56" t="s">
        <v>1060</v>
      </c>
      <c r="D352" s="57" t="s">
        <v>1059</v>
      </c>
      <c r="E352" s="45">
        <v>27196.166535</v>
      </c>
      <c r="F352" s="45"/>
      <c r="G352" s="56"/>
      <c r="H352" s="41"/>
      <c r="I352" s="41"/>
      <c r="J352" s="30">
        <v>27196.166535</v>
      </c>
      <c r="K352" s="5">
        <v>0</v>
      </c>
    </row>
    <row r="353" spans="1:11" ht="14.25">
      <c r="A353" s="56" t="s">
        <v>1137</v>
      </c>
      <c r="B353" s="44" t="s">
        <v>199</v>
      </c>
      <c r="C353" s="56" t="s">
        <v>1135</v>
      </c>
      <c r="D353" s="57" t="s">
        <v>306</v>
      </c>
      <c r="E353" s="45">
        <v>9578.082191780819</v>
      </c>
      <c r="F353" s="45"/>
      <c r="G353" s="56"/>
      <c r="H353" s="41"/>
      <c r="I353" s="41"/>
      <c r="J353" s="30">
        <v>9578.082191780819</v>
      </c>
      <c r="K353" s="5">
        <v>0</v>
      </c>
    </row>
    <row r="354" spans="1:11" ht="14.25">
      <c r="A354" s="56" t="s">
        <v>1137</v>
      </c>
      <c r="B354" s="44" t="s">
        <v>1510</v>
      </c>
      <c r="C354" s="56" t="s">
        <v>217</v>
      </c>
      <c r="D354" s="57" t="s">
        <v>1065</v>
      </c>
      <c r="E354" s="45">
        <v>20000</v>
      </c>
      <c r="F354" s="45"/>
      <c r="G354" s="56"/>
      <c r="H354" s="41"/>
      <c r="I354" s="41"/>
      <c r="J354" s="30">
        <v>20000</v>
      </c>
      <c r="K354" s="5">
        <v>0</v>
      </c>
    </row>
    <row r="355" spans="1:11" ht="14.25">
      <c r="A355" s="56" t="s">
        <v>1137</v>
      </c>
      <c r="B355" s="44" t="s">
        <v>219</v>
      </c>
      <c r="C355" s="56" t="s">
        <v>220</v>
      </c>
      <c r="D355" s="57" t="s">
        <v>218</v>
      </c>
      <c r="E355" s="45">
        <v>50000</v>
      </c>
      <c r="F355" s="45"/>
      <c r="G355" s="56"/>
      <c r="H355" s="41"/>
      <c r="I355" s="41"/>
      <c r="J355" s="30">
        <v>50000</v>
      </c>
      <c r="K355" s="5">
        <v>0</v>
      </c>
    </row>
    <row r="356" spans="1:11" ht="14.25">
      <c r="A356" s="56" t="s">
        <v>1137</v>
      </c>
      <c r="B356" s="44" t="s">
        <v>219</v>
      </c>
      <c r="C356" s="56" t="s">
        <v>221</v>
      </c>
      <c r="D356" s="57" t="s">
        <v>218</v>
      </c>
      <c r="E356" s="45">
        <v>25000</v>
      </c>
      <c r="F356" s="45"/>
      <c r="G356" s="56"/>
      <c r="H356" s="41"/>
      <c r="I356" s="41"/>
      <c r="J356" s="30">
        <v>25000</v>
      </c>
      <c r="K356" s="5">
        <v>0</v>
      </c>
    </row>
    <row r="357" spans="1:11" ht="42">
      <c r="A357" s="56" t="s">
        <v>1137</v>
      </c>
      <c r="B357" s="44" t="s">
        <v>310</v>
      </c>
      <c r="C357" s="56" t="s">
        <v>236</v>
      </c>
      <c r="D357" s="57" t="s">
        <v>309</v>
      </c>
      <c r="E357" s="45">
        <v>5795</v>
      </c>
      <c r="F357" s="45"/>
      <c r="G357" s="56"/>
      <c r="H357" s="41"/>
      <c r="I357" s="41"/>
      <c r="J357" s="30">
        <v>0</v>
      </c>
      <c r="K357" s="5">
        <v>5795</v>
      </c>
    </row>
    <row r="358" spans="1:11" ht="42">
      <c r="A358" s="56" t="s">
        <v>1137</v>
      </c>
      <c r="B358" s="44" t="s">
        <v>223</v>
      </c>
      <c r="C358" s="56" t="s">
        <v>225</v>
      </c>
      <c r="D358" s="57" t="s">
        <v>224</v>
      </c>
      <c r="E358" s="45">
        <v>29978.8224</v>
      </c>
      <c r="F358" s="45"/>
      <c r="G358" s="56"/>
      <c r="H358" s="41"/>
      <c r="I358" s="41"/>
      <c r="J358" s="30">
        <v>29978.8224</v>
      </c>
      <c r="K358" s="5">
        <v>0</v>
      </c>
    </row>
    <row r="359" spans="1:11" ht="14.25">
      <c r="A359" s="56" t="s">
        <v>1137</v>
      </c>
      <c r="B359" s="44" t="s">
        <v>223</v>
      </c>
      <c r="C359" s="56" t="s">
        <v>1135</v>
      </c>
      <c r="D359" s="57" t="s">
        <v>222</v>
      </c>
      <c r="E359" s="45">
        <v>66575.34246575339</v>
      </c>
      <c r="F359" s="45"/>
      <c r="G359" s="56"/>
      <c r="H359" s="41"/>
      <c r="I359" s="41"/>
      <c r="J359" s="30">
        <v>66575.34246575339</v>
      </c>
      <c r="K359" s="5">
        <v>0</v>
      </c>
    </row>
    <row r="360" spans="1:11" ht="14.25">
      <c r="A360" s="56" t="s">
        <v>1137</v>
      </c>
      <c r="B360" s="44" t="s">
        <v>223</v>
      </c>
      <c r="C360" s="56" t="s">
        <v>227</v>
      </c>
      <c r="D360" s="57" t="s">
        <v>226</v>
      </c>
      <c r="E360" s="45">
        <v>30000</v>
      </c>
      <c r="F360" s="45"/>
      <c r="G360" s="56"/>
      <c r="H360" s="41"/>
      <c r="I360" s="41"/>
      <c r="J360" s="30">
        <v>30000</v>
      </c>
      <c r="K360" s="5">
        <v>0</v>
      </c>
    </row>
    <row r="361" spans="1:11" ht="42">
      <c r="A361" s="56" t="s">
        <v>1137</v>
      </c>
      <c r="B361" s="44" t="s">
        <v>223</v>
      </c>
      <c r="C361" s="56" t="s">
        <v>312</v>
      </c>
      <c r="D361" s="57" t="s">
        <v>311</v>
      </c>
      <c r="E361" s="45">
        <v>63000</v>
      </c>
      <c r="F361" s="45"/>
      <c r="G361" s="56"/>
      <c r="H361" s="41"/>
      <c r="I361" s="41"/>
      <c r="J361" s="30">
        <v>63000</v>
      </c>
      <c r="K361" s="5">
        <v>0</v>
      </c>
    </row>
    <row r="362" spans="1:11" ht="21">
      <c r="A362" s="56" t="s">
        <v>1137</v>
      </c>
      <c r="B362" s="44" t="s">
        <v>223</v>
      </c>
      <c r="C362" s="56" t="s">
        <v>217</v>
      </c>
      <c r="D362" s="57" t="s">
        <v>228</v>
      </c>
      <c r="E362" s="45">
        <v>26143.6767123288</v>
      </c>
      <c r="F362" s="45"/>
      <c r="G362" s="56"/>
      <c r="H362" s="41"/>
      <c r="I362" s="41"/>
      <c r="J362" s="30">
        <v>26143.6767123288</v>
      </c>
      <c r="K362" s="5">
        <v>0</v>
      </c>
    </row>
    <row r="363" spans="1:11" ht="31.5">
      <c r="A363" s="56" t="s">
        <v>1137</v>
      </c>
      <c r="B363" s="44" t="s">
        <v>232</v>
      </c>
      <c r="C363" s="56" t="s">
        <v>233</v>
      </c>
      <c r="D363" s="57" t="s">
        <v>231</v>
      </c>
      <c r="E363" s="45">
        <v>110919.6</v>
      </c>
      <c r="F363" s="45"/>
      <c r="G363" s="56"/>
      <c r="H363" s="41"/>
      <c r="I363" s="41"/>
      <c r="J363" s="30">
        <v>110919.6</v>
      </c>
      <c r="K363" s="5">
        <v>0</v>
      </c>
    </row>
    <row r="364" spans="1:11" ht="52.5">
      <c r="A364" s="56" t="s">
        <v>1137</v>
      </c>
      <c r="B364" s="44" t="s">
        <v>232</v>
      </c>
      <c r="C364" s="56" t="s">
        <v>233</v>
      </c>
      <c r="D364" s="57" t="s">
        <v>317</v>
      </c>
      <c r="E364" s="45">
        <v>1920</v>
      </c>
      <c r="F364" s="45"/>
      <c r="G364" s="56"/>
      <c r="H364" s="41"/>
      <c r="I364" s="41"/>
      <c r="J364" s="30">
        <v>1920</v>
      </c>
      <c r="K364" s="5">
        <v>0</v>
      </c>
    </row>
    <row r="365" spans="1:11" ht="42">
      <c r="A365" s="56" t="s">
        <v>1137</v>
      </c>
      <c r="B365" s="44" t="s">
        <v>1555</v>
      </c>
      <c r="C365" s="56" t="s">
        <v>225</v>
      </c>
      <c r="D365" s="57" t="s">
        <v>1554</v>
      </c>
      <c r="E365" s="45">
        <v>3750</v>
      </c>
      <c r="F365" s="45"/>
      <c r="G365" s="56"/>
      <c r="H365" s="41"/>
      <c r="I365" s="41"/>
      <c r="J365" s="30">
        <v>3750</v>
      </c>
      <c r="K365" s="5">
        <v>0</v>
      </c>
    </row>
    <row r="366" spans="1:11" ht="14.25">
      <c r="A366" s="56" t="s">
        <v>1137</v>
      </c>
      <c r="B366" s="44" t="s">
        <v>1555</v>
      </c>
      <c r="C366" s="56" t="s">
        <v>187</v>
      </c>
      <c r="D366" s="57" t="s">
        <v>1556</v>
      </c>
      <c r="E366" s="45">
        <v>120000</v>
      </c>
      <c r="F366" s="45"/>
      <c r="G366" s="56"/>
      <c r="H366" s="41"/>
      <c r="I366" s="41"/>
      <c r="J366" s="30">
        <v>120000</v>
      </c>
      <c r="K366" s="5">
        <v>0</v>
      </c>
    </row>
    <row r="367" spans="1:11" ht="21">
      <c r="A367" s="56" t="s">
        <v>1137</v>
      </c>
      <c r="B367" s="44" t="s">
        <v>235</v>
      </c>
      <c r="C367" s="56" t="s">
        <v>236</v>
      </c>
      <c r="D367" s="57" t="s">
        <v>234</v>
      </c>
      <c r="E367" s="45">
        <v>1480</v>
      </c>
      <c r="F367" s="45"/>
      <c r="G367" s="56"/>
      <c r="H367" s="41"/>
      <c r="I367" s="41"/>
      <c r="J367" s="30">
        <v>0</v>
      </c>
      <c r="K367" s="5">
        <v>1480</v>
      </c>
    </row>
    <row r="368" spans="1:11" ht="14.25">
      <c r="A368" s="56" t="s">
        <v>1137</v>
      </c>
      <c r="B368" s="44" t="s">
        <v>245</v>
      </c>
      <c r="C368" s="56" t="s">
        <v>246</v>
      </c>
      <c r="D368" s="57" t="s">
        <v>244</v>
      </c>
      <c r="E368" s="45">
        <v>5000</v>
      </c>
      <c r="F368" s="45"/>
      <c r="G368" s="56"/>
      <c r="H368" s="41"/>
      <c r="I368" s="41"/>
      <c r="J368" s="30">
        <v>5000</v>
      </c>
      <c r="K368" s="5">
        <v>0</v>
      </c>
    </row>
    <row r="369" spans="1:11" ht="63">
      <c r="A369" s="56" t="s">
        <v>1137</v>
      </c>
      <c r="B369" s="44" t="s">
        <v>324</v>
      </c>
      <c r="C369" s="56" t="s">
        <v>325</v>
      </c>
      <c r="D369" s="57" t="s">
        <v>323</v>
      </c>
      <c r="E369" s="45">
        <v>53662.6798215</v>
      </c>
      <c r="F369" s="45"/>
      <c r="G369" s="56"/>
      <c r="H369" s="41"/>
      <c r="I369" s="41"/>
      <c r="J369" s="30">
        <v>0</v>
      </c>
      <c r="K369" s="5">
        <v>53662.6798215</v>
      </c>
    </row>
    <row r="370" spans="1:11" ht="63">
      <c r="A370" s="56" t="s">
        <v>1137</v>
      </c>
      <c r="B370" s="44" t="s">
        <v>324</v>
      </c>
      <c r="C370" s="56" t="s">
        <v>1138</v>
      </c>
      <c r="D370" s="57" t="s">
        <v>323</v>
      </c>
      <c r="E370" s="45">
        <v>328520.590976828</v>
      </c>
      <c r="F370" s="45"/>
      <c r="G370" s="56"/>
      <c r="H370" s="41"/>
      <c r="I370" s="41"/>
      <c r="J370" s="30">
        <v>0</v>
      </c>
      <c r="K370" s="5">
        <v>328520.590976828</v>
      </c>
    </row>
    <row r="371" spans="1:11" ht="31.5">
      <c r="A371" s="56" t="s">
        <v>1137</v>
      </c>
      <c r="B371" s="44" t="s">
        <v>248</v>
      </c>
      <c r="C371" s="56" t="s">
        <v>217</v>
      </c>
      <c r="D371" s="57" t="s">
        <v>247</v>
      </c>
      <c r="E371" s="45">
        <v>114861.914425841</v>
      </c>
      <c r="F371" s="45"/>
      <c r="G371" s="56"/>
      <c r="H371" s="41"/>
      <c r="I371" s="41"/>
      <c r="J371" s="30">
        <v>114861.914425841</v>
      </c>
      <c r="K371" s="5">
        <v>0</v>
      </c>
    </row>
    <row r="372" spans="1:11" ht="31.5">
      <c r="A372" s="56" t="s">
        <v>1137</v>
      </c>
      <c r="B372" s="44" t="s">
        <v>248</v>
      </c>
      <c r="C372" s="56" t="s">
        <v>1135</v>
      </c>
      <c r="D372" s="57" t="s">
        <v>247</v>
      </c>
      <c r="E372" s="45">
        <v>39951.9702350753</v>
      </c>
      <c r="F372" s="45"/>
      <c r="G372" s="56"/>
      <c r="H372" s="41"/>
      <c r="I372" s="41"/>
      <c r="J372" s="30">
        <v>39951.9702350753</v>
      </c>
      <c r="K372" s="5">
        <v>0</v>
      </c>
    </row>
    <row r="373" spans="1:11" ht="21">
      <c r="A373" s="56" t="s">
        <v>1137</v>
      </c>
      <c r="B373" s="44" t="s">
        <v>249</v>
      </c>
      <c r="C373" s="56" t="s">
        <v>250</v>
      </c>
      <c r="D373" s="57" t="s">
        <v>1561</v>
      </c>
      <c r="E373" s="45">
        <v>4000</v>
      </c>
      <c r="F373" s="45"/>
      <c r="G373" s="56"/>
      <c r="H373" s="41"/>
      <c r="I373" s="41"/>
      <c r="J373" s="30">
        <v>0</v>
      </c>
      <c r="K373" s="5">
        <v>4000</v>
      </c>
    </row>
    <row r="374" spans="1:11" ht="31.5">
      <c r="A374" s="56" t="s">
        <v>1137</v>
      </c>
      <c r="B374" s="44" t="s">
        <v>252</v>
      </c>
      <c r="C374" s="56" t="s">
        <v>225</v>
      </c>
      <c r="D374" s="57" t="s">
        <v>1562</v>
      </c>
      <c r="E374" s="45">
        <v>11291.2087912088</v>
      </c>
      <c r="F374" s="45"/>
      <c r="G374" s="56"/>
      <c r="H374" s="41"/>
      <c r="I374" s="41"/>
      <c r="J374" s="30">
        <v>11291.2087912088</v>
      </c>
      <c r="K374" s="5">
        <v>0</v>
      </c>
    </row>
    <row r="375" spans="1:11" ht="21">
      <c r="A375" s="56" t="s">
        <v>1137</v>
      </c>
      <c r="B375" s="44" t="s">
        <v>253</v>
      </c>
      <c r="C375" s="56" t="s">
        <v>225</v>
      </c>
      <c r="D375" s="57" t="s">
        <v>1563</v>
      </c>
      <c r="E375" s="45">
        <v>8600</v>
      </c>
      <c r="F375" s="45"/>
      <c r="G375" s="56"/>
      <c r="H375" s="41"/>
      <c r="I375" s="41"/>
      <c r="J375" s="30">
        <v>8600</v>
      </c>
      <c r="K375" s="5">
        <v>0</v>
      </c>
    </row>
    <row r="376" spans="1:11" ht="31.5">
      <c r="A376" s="56" t="s">
        <v>1137</v>
      </c>
      <c r="B376" s="44" t="s">
        <v>253</v>
      </c>
      <c r="C376" s="56" t="s">
        <v>331</v>
      </c>
      <c r="D376" s="57" t="s">
        <v>326</v>
      </c>
      <c r="E376" s="45">
        <v>19863.237760114796</v>
      </c>
      <c r="F376" s="45"/>
      <c r="G376" s="56"/>
      <c r="H376" s="41"/>
      <c r="I376" s="41"/>
      <c r="J376" s="30">
        <v>19863.237760114796</v>
      </c>
      <c r="K376" s="5">
        <v>0</v>
      </c>
    </row>
    <row r="377" spans="1:11" ht="21">
      <c r="A377" s="56" t="s">
        <v>1137</v>
      </c>
      <c r="B377" s="44" t="s">
        <v>253</v>
      </c>
      <c r="C377" s="56" t="s">
        <v>1135</v>
      </c>
      <c r="D377" s="57" t="s">
        <v>330</v>
      </c>
      <c r="E377" s="45">
        <v>35000</v>
      </c>
      <c r="F377" s="45"/>
      <c r="G377" s="56"/>
      <c r="H377" s="41"/>
      <c r="I377" s="41"/>
      <c r="J377" s="30">
        <v>35000</v>
      </c>
      <c r="K377" s="5">
        <v>0</v>
      </c>
    </row>
    <row r="378" spans="1:11" ht="31.5">
      <c r="A378" s="56" t="s">
        <v>1137</v>
      </c>
      <c r="B378" s="44" t="s">
        <v>253</v>
      </c>
      <c r="C378" s="56" t="s">
        <v>329</v>
      </c>
      <c r="D378" s="57" t="s">
        <v>328</v>
      </c>
      <c r="E378" s="45">
        <v>12328.7671232877</v>
      </c>
      <c r="F378" s="45"/>
      <c r="G378" s="56"/>
      <c r="H378" s="41"/>
      <c r="I378" s="41"/>
      <c r="J378" s="30">
        <v>12328.7671232877</v>
      </c>
      <c r="K378" s="5">
        <v>0</v>
      </c>
    </row>
    <row r="379" spans="1:11" ht="31.5">
      <c r="A379" s="56" t="s">
        <v>1137</v>
      </c>
      <c r="B379" s="44" t="s">
        <v>255</v>
      </c>
      <c r="C379" s="56" t="s">
        <v>256</v>
      </c>
      <c r="D379" s="57" t="s">
        <v>254</v>
      </c>
      <c r="E379" s="45">
        <v>1210.5548836986302</v>
      </c>
      <c r="F379" s="45"/>
      <c r="G379" s="56"/>
      <c r="H379" s="41"/>
      <c r="I379" s="41"/>
      <c r="J379" s="30">
        <v>0</v>
      </c>
      <c r="K379" s="5">
        <v>1210.5548836986302</v>
      </c>
    </row>
    <row r="380" spans="1:11" ht="31.5">
      <c r="A380" s="56" t="s">
        <v>1137</v>
      </c>
      <c r="B380" s="44" t="s">
        <v>255</v>
      </c>
      <c r="C380" s="56" t="s">
        <v>236</v>
      </c>
      <c r="D380" s="57" t="s">
        <v>257</v>
      </c>
      <c r="E380" s="45">
        <v>2987.088</v>
      </c>
      <c r="F380" s="45"/>
      <c r="G380" s="56"/>
      <c r="H380" s="41"/>
      <c r="I380" s="41"/>
      <c r="J380" s="30">
        <v>0</v>
      </c>
      <c r="K380" s="5">
        <v>2987.088</v>
      </c>
    </row>
    <row r="381" spans="1:11" ht="21">
      <c r="A381" s="56" t="s">
        <v>1137</v>
      </c>
      <c r="B381" s="44" t="s">
        <v>255</v>
      </c>
      <c r="C381" s="56" t="s">
        <v>236</v>
      </c>
      <c r="D381" s="57" t="s">
        <v>258</v>
      </c>
      <c r="E381" s="45">
        <v>5976.48</v>
      </c>
      <c r="F381" s="45"/>
      <c r="G381" s="56"/>
      <c r="H381" s="41"/>
      <c r="I381" s="41"/>
      <c r="J381" s="30">
        <v>0</v>
      </c>
      <c r="K381" s="5">
        <v>5976.48</v>
      </c>
    </row>
    <row r="382" spans="1:11" ht="52.5">
      <c r="A382" s="56" t="s">
        <v>1137</v>
      </c>
      <c r="B382" s="44" t="s">
        <v>260</v>
      </c>
      <c r="C382" s="56" t="s">
        <v>236</v>
      </c>
      <c r="D382" s="57" t="s">
        <v>259</v>
      </c>
      <c r="E382" s="45">
        <v>4659.5</v>
      </c>
      <c r="F382" s="45"/>
      <c r="G382" s="56"/>
      <c r="H382" s="41"/>
      <c r="I382" s="41"/>
      <c r="J382" s="30">
        <v>0</v>
      </c>
      <c r="K382" s="5">
        <v>4659.5</v>
      </c>
    </row>
    <row r="383" spans="1:11" ht="14.25">
      <c r="A383" s="56" t="s">
        <v>1137</v>
      </c>
      <c r="B383" s="44" t="s">
        <v>261</v>
      </c>
      <c r="C383" s="56" t="s">
        <v>217</v>
      </c>
      <c r="D383" s="57" t="s">
        <v>332</v>
      </c>
      <c r="E383" s="45">
        <v>50000</v>
      </c>
      <c r="F383" s="45"/>
      <c r="G383" s="56"/>
      <c r="H383" s="41"/>
      <c r="I383" s="41"/>
      <c r="J383" s="30">
        <v>50000</v>
      </c>
      <c r="K383" s="5">
        <v>0</v>
      </c>
    </row>
    <row r="384" spans="1:11" ht="42">
      <c r="A384" s="56" t="s">
        <v>1137</v>
      </c>
      <c r="B384" s="44" t="s">
        <v>261</v>
      </c>
      <c r="C384" s="56" t="s">
        <v>263</v>
      </c>
      <c r="D384" s="57" t="s">
        <v>262</v>
      </c>
      <c r="E384" s="45">
        <v>30000</v>
      </c>
      <c r="F384" s="45"/>
      <c r="G384" s="56"/>
      <c r="H384" s="41"/>
      <c r="I384" s="41"/>
      <c r="J384" s="30">
        <v>30000</v>
      </c>
      <c r="K384" s="5">
        <v>0</v>
      </c>
    </row>
    <row r="385" spans="1:11" ht="21">
      <c r="A385" s="56" t="s">
        <v>1137</v>
      </c>
      <c r="B385" s="44" t="s">
        <v>334</v>
      </c>
      <c r="C385" s="56" t="s">
        <v>335</v>
      </c>
      <c r="D385" s="57" t="s">
        <v>333</v>
      </c>
      <c r="E385" s="45">
        <v>1497</v>
      </c>
      <c r="F385" s="45"/>
      <c r="G385" s="56"/>
      <c r="H385" s="41"/>
      <c r="I385" s="41"/>
      <c r="J385" s="30">
        <v>0</v>
      </c>
      <c r="K385" s="5">
        <v>1497</v>
      </c>
    </row>
    <row r="386" spans="1:11" ht="31.5">
      <c r="A386" s="56" t="s">
        <v>1137</v>
      </c>
      <c r="B386" s="44" t="s">
        <v>266</v>
      </c>
      <c r="C386" s="56" t="s">
        <v>1571</v>
      </c>
      <c r="D386" s="57" t="s">
        <v>1570</v>
      </c>
      <c r="E386" s="45">
        <v>44521.164835164804</v>
      </c>
      <c r="F386" s="45"/>
      <c r="G386" s="56"/>
      <c r="H386" s="41"/>
      <c r="I386" s="41"/>
      <c r="J386" s="30">
        <v>44521.164835164804</v>
      </c>
      <c r="K386" s="5">
        <v>0</v>
      </c>
    </row>
    <row r="387" spans="1:11" ht="21">
      <c r="A387" s="56" t="s">
        <v>1137</v>
      </c>
      <c r="B387" s="44" t="s">
        <v>273</v>
      </c>
      <c r="C387" s="56" t="s">
        <v>225</v>
      </c>
      <c r="D387" s="57" t="s">
        <v>340</v>
      </c>
      <c r="E387" s="45">
        <v>10000</v>
      </c>
      <c r="F387" s="45"/>
      <c r="G387" s="56"/>
      <c r="H387" s="41"/>
      <c r="I387" s="41"/>
      <c r="J387" s="30">
        <v>10000</v>
      </c>
      <c r="K387" s="5">
        <v>0</v>
      </c>
    </row>
    <row r="388" spans="1:11" ht="52.5">
      <c r="A388" s="56" t="s">
        <v>1137</v>
      </c>
      <c r="B388" s="44" t="s">
        <v>1579</v>
      </c>
      <c r="C388" s="56" t="s">
        <v>1580</v>
      </c>
      <c r="D388" s="57" t="s">
        <v>1578</v>
      </c>
      <c r="E388" s="45">
        <v>7000</v>
      </c>
      <c r="F388" s="45"/>
      <c r="G388" s="56"/>
      <c r="H388" s="41"/>
      <c r="I388" s="41"/>
      <c r="J388" s="30">
        <v>0</v>
      </c>
      <c r="K388" s="5">
        <v>7000</v>
      </c>
    </row>
    <row r="389" spans="1:11" ht="31.5">
      <c r="A389" s="56" t="s">
        <v>1137</v>
      </c>
      <c r="B389" s="44" t="s">
        <v>274</v>
      </c>
      <c r="C389" s="56" t="s">
        <v>1582</v>
      </c>
      <c r="D389" s="57" t="s">
        <v>1581</v>
      </c>
      <c r="E389" s="45">
        <v>4724.04077493756</v>
      </c>
      <c r="F389" s="45"/>
      <c r="G389" s="56"/>
      <c r="H389" s="41"/>
      <c r="I389" s="41"/>
      <c r="J389" s="30">
        <v>4724.04077493756</v>
      </c>
      <c r="K389" s="5">
        <v>0</v>
      </c>
    </row>
    <row r="390" spans="1:11" ht="21">
      <c r="A390" s="56" t="s">
        <v>1137</v>
      </c>
      <c r="B390" s="44" t="s">
        <v>274</v>
      </c>
      <c r="C390" s="56" t="s">
        <v>342</v>
      </c>
      <c r="D390" s="57" t="s">
        <v>341</v>
      </c>
      <c r="E390" s="45">
        <v>6756.1643835616405</v>
      </c>
      <c r="F390" s="45"/>
      <c r="G390" s="56"/>
      <c r="H390" s="41"/>
      <c r="I390" s="41"/>
      <c r="J390" s="30">
        <v>6756.1643835616405</v>
      </c>
      <c r="K390" s="5">
        <v>0</v>
      </c>
    </row>
    <row r="391" spans="1:11" ht="42">
      <c r="A391" s="56" t="s">
        <v>1137</v>
      </c>
      <c r="B391" s="44" t="s">
        <v>344</v>
      </c>
      <c r="C391" s="56" t="s">
        <v>1135</v>
      </c>
      <c r="D391" s="57" t="s">
        <v>343</v>
      </c>
      <c r="E391" s="45">
        <v>49587.5</v>
      </c>
      <c r="F391" s="45"/>
      <c r="G391" s="56"/>
      <c r="H391" s="41"/>
      <c r="I391" s="41"/>
      <c r="J391" s="30">
        <v>0</v>
      </c>
      <c r="K391" s="5">
        <v>49587.5</v>
      </c>
    </row>
    <row r="392" spans="1:11" ht="42">
      <c r="A392" s="56" t="s">
        <v>1137</v>
      </c>
      <c r="B392" s="44" t="s">
        <v>277</v>
      </c>
      <c r="C392" s="56" t="s">
        <v>225</v>
      </c>
      <c r="D392" s="57" t="s">
        <v>224</v>
      </c>
      <c r="E392" s="45">
        <v>8748.0864</v>
      </c>
      <c r="F392" s="45"/>
      <c r="G392" s="56"/>
      <c r="H392" s="41"/>
      <c r="I392" s="41"/>
      <c r="J392" s="30">
        <v>8748.0864</v>
      </c>
      <c r="K392" s="5">
        <v>0</v>
      </c>
    </row>
    <row r="393" spans="1:11" ht="21">
      <c r="A393" s="56" t="s">
        <v>1137</v>
      </c>
      <c r="B393" s="44" t="s">
        <v>277</v>
      </c>
      <c r="C393" s="56" t="s">
        <v>346</v>
      </c>
      <c r="D393" s="57" t="s">
        <v>345</v>
      </c>
      <c r="E393" s="45">
        <v>29931.441780821904</v>
      </c>
      <c r="F393" s="45"/>
      <c r="G393" s="56"/>
      <c r="H393" s="41"/>
      <c r="I393" s="41"/>
      <c r="J393" s="30">
        <v>29931.441780821904</v>
      </c>
      <c r="K393" s="5">
        <v>0</v>
      </c>
    </row>
    <row r="394" spans="1:11" ht="31.5">
      <c r="A394" s="56" t="s">
        <v>1137</v>
      </c>
      <c r="B394" s="44" t="s">
        <v>277</v>
      </c>
      <c r="C394" s="56" t="s">
        <v>348</v>
      </c>
      <c r="D394" s="57" t="s">
        <v>347</v>
      </c>
      <c r="E394" s="45">
        <v>99369.2207012381</v>
      </c>
      <c r="F394" s="45"/>
      <c r="G394" s="56"/>
      <c r="H394" s="41"/>
      <c r="I394" s="41"/>
      <c r="J394" s="30">
        <v>99369.2207012381</v>
      </c>
      <c r="K394" s="5">
        <v>0</v>
      </c>
    </row>
    <row r="395" spans="1:11" ht="14.25">
      <c r="A395" s="56" t="s">
        <v>1137</v>
      </c>
      <c r="B395" s="44" t="s">
        <v>277</v>
      </c>
      <c r="C395" s="56" t="s">
        <v>1135</v>
      </c>
      <c r="D395" s="57" t="s">
        <v>276</v>
      </c>
      <c r="E395" s="45">
        <v>1849.31506849315</v>
      </c>
      <c r="F395" s="45"/>
      <c r="G395" s="56"/>
      <c r="H395" s="41"/>
      <c r="I395" s="41"/>
      <c r="J395" s="30">
        <v>1849.31506849315</v>
      </c>
      <c r="K395" s="5">
        <v>0</v>
      </c>
    </row>
    <row r="396" spans="1:11" ht="31.5">
      <c r="A396" s="56" t="s">
        <v>1137</v>
      </c>
      <c r="B396" s="44" t="s">
        <v>277</v>
      </c>
      <c r="C396" s="56" t="s">
        <v>279</v>
      </c>
      <c r="D396" s="57" t="s">
        <v>278</v>
      </c>
      <c r="E396" s="45">
        <v>16643.8356164384</v>
      </c>
      <c r="F396" s="45"/>
      <c r="G396" s="56"/>
      <c r="H396" s="41"/>
      <c r="I396" s="41"/>
      <c r="J396" s="30">
        <v>16643.8356164384</v>
      </c>
      <c r="K396" s="5">
        <v>0</v>
      </c>
    </row>
    <row r="397" spans="1:11" ht="21">
      <c r="A397" s="56" t="s">
        <v>1137</v>
      </c>
      <c r="B397" s="44" t="s">
        <v>277</v>
      </c>
      <c r="C397" s="56" t="s">
        <v>281</v>
      </c>
      <c r="D397" s="57" t="s">
        <v>280</v>
      </c>
      <c r="E397" s="45">
        <v>1387.15378027397</v>
      </c>
      <c r="F397" s="45"/>
      <c r="G397" s="56"/>
      <c r="H397" s="41"/>
      <c r="I397" s="41"/>
      <c r="J397" s="30">
        <v>1387.15378027397</v>
      </c>
      <c r="K397" s="5">
        <v>0</v>
      </c>
    </row>
    <row r="398" spans="1:11" ht="21">
      <c r="A398" s="56" t="s">
        <v>1137</v>
      </c>
      <c r="B398" s="44" t="s">
        <v>277</v>
      </c>
      <c r="C398" s="56" t="s">
        <v>283</v>
      </c>
      <c r="D398" s="57" t="s">
        <v>282</v>
      </c>
      <c r="E398" s="45">
        <v>2933.8200547945203</v>
      </c>
      <c r="F398" s="45"/>
      <c r="G398" s="56"/>
      <c r="H398" s="41"/>
      <c r="I398" s="41"/>
      <c r="J398" s="30">
        <v>2933.8200547945203</v>
      </c>
      <c r="K398" s="5">
        <v>0</v>
      </c>
    </row>
    <row r="399" spans="1:11" ht="21">
      <c r="A399" s="56" t="s">
        <v>1137</v>
      </c>
      <c r="B399" s="44" t="s">
        <v>277</v>
      </c>
      <c r="C399" s="56" t="s">
        <v>284</v>
      </c>
      <c r="D399" s="57" t="s">
        <v>282</v>
      </c>
      <c r="E399" s="45">
        <v>100.852931506849</v>
      </c>
      <c r="F399" s="45"/>
      <c r="G399" s="56"/>
      <c r="H399" s="41"/>
      <c r="I399" s="41"/>
      <c r="J399" s="30">
        <v>100.852931506849</v>
      </c>
      <c r="K399" s="5">
        <v>0</v>
      </c>
    </row>
    <row r="400" spans="1:11" ht="31.5">
      <c r="A400" s="56" t="s">
        <v>1137</v>
      </c>
      <c r="B400" s="44" t="s">
        <v>292</v>
      </c>
      <c r="C400" s="56" t="s">
        <v>815</v>
      </c>
      <c r="D400" s="57" t="s">
        <v>353</v>
      </c>
      <c r="E400" s="45">
        <v>1500</v>
      </c>
      <c r="F400" s="45"/>
      <c r="G400" s="56"/>
      <c r="H400" s="41"/>
      <c r="I400" s="41"/>
      <c r="J400" s="30">
        <v>0</v>
      </c>
      <c r="K400" s="5">
        <v>1500</v>
      </c>
    </row>
    <row r="401" spans="1:11" ht="14.25">
      <c r="A401" s="56" t="s">
        <v>1137</v>
      </c>
      <c r="B401" s="44" t="s">
        <v>292</v>
      </c>
      <c r="C401" s="56" t="s">
        <v>217</v>
      </c>
      <c r="D401" s="57" t="s">
        <v>1599</v>
      </c>
      <c r="E401" s="45">
        <v>25000</v>
      </c>
      <c r="F401" s="45"/>
      <c r="G401" s="56"/>
      <c r="H401" s="41"/>
      <c r="I401" s="41"/>
      <c r="J401" s="30">
        <v>0</v>
      </c>
      <c r="K401" s="5">
        <v>25000</v>
      </c>
    </row>
    <row r="402" spans="1:11" ht="14.25">
      <c r="A402" s="56" t="s">
        <v>1137</v>
      </c>
      <c r="B402" s="44" t="s">
        <v>292</v>
      </c>
      <c r="C402" s="56" t="s">
        <v>217</v>
      </c>
      <c r="D402" s="57" t="s">
        <v>1600</v>
      </c>
      <c r="E402" s="45">
        <v>120000</v>
      </c>
      <c r="F402" s="45"/>
      <c r="G402" s="56"/>
      <c r="H402" s="41"/>
      <c r="I402" s="41"/>
      <c r="J402" s="30">
        <v>0</v>
      </c>
      <c r="K402" s="5">
        <v>120000</v>
      </c>
    </row>
    <row r="403" spans="1:11" ht="21">
      <c r="A403" s="56" t="s">
        <v>1137</v>
      </c>
      <c r="B403" s="44" t="s">
        <v>292</v>
      </c>
      <c r="C403" s="56" t="s">
        <v>1526</v>
      </c>
      <c r="D403" s="57" t="s">
        <v>354</v>
      </c>
      <c r="E403" s="45">
        <v>29940.7067589944</v>
      </c>
      <c r="F403" s="45"/>
      <c r="G403" s="56"/>
      <c r="H403" s="41"/>
      <c r="I403" s="41"/>
      <c r="J403" s="30">
        <v>0</v>
      </c>
      <c r="K403" s="5">
        <v>29940.7067589944</v>
      </c>
    </row>
    <row r="404" spans="1:11" ht="63">
      <c r="A404" s="56" t="s">
        <v>1137</v>
      </c>
      <c r="B404" s="44" t="s">
        <v>292</v>
      </c>
      <c r="C404" s="56" t="s">
        <v>1602</v>
      </c>
      <c r="D404" s="57" t="s">
        <v>1601</v>
      </c>
      <c r="E404" s="45">
        <v>50000</v>
      </c>
      <c r="F404" s="45"/>
      <c r="G404" s="56"/>
      <c r="H404" s="41"/>
      <c r="I404" s="41"/>
      <c r="J404" s="30">
        <v>0</v>
      </c>
      <c r="K404" s="5">
        <v>50000</v>
      </c>
    </row>
    <row r="405" spans="1:11" ht="31.5">
      <c r="A405" s="56" t="s">
        <v>1137</v>
      </c>
      <c r="B405" s="44" t="s">
        <v>817</v>
      </c>
      <c r="C405" s="56" t="s">
        <v>225</v>
      </c>
      <c r="D405" s="57" t="s">
        <v>816</v>
      </c>
      <c r="E405" s="45">
        <v>23308.2002107482</v>
      </c>
      <c r="F405" s="45"/>
      <c r="G405" s="56"/>
      <c r="H405" s="41"/>
      <c r="I405" s="41"/>
      <c r="J405" s="30">
        <v>23308.2002107482</v>
      </c>
      <c r="K405" s="5">
        <v>0</v>
      </c>
    </row>
    <row r="406" spans="1:11" ht="42">
      <c r="A406" s="56" t="s">
        <v>1137</v>
      </c>
      <c r="B406" s="44" t="s">
        <v>817</v>
      </c>
      <c r="C406" s="56" t="s">
        <v>1135</v>
      </c>
      <c r="D406" s="57" t="s">
        <v>355</v>
      </c>
      <c r="E406" s="45">
        <v>1997.2602739726</v>
      </c>
      <c r="F406" s="45"/>
      <c r="G406" s="56"/>
      <c r="H406" s="41"/>
      <c r="I406" s="41"/>
      <c r="J406" s="30">
        <v>1997.2602739726</v>
      </c>
      <c r="K406" s="5">
        <v>0</v>
      </c>
    </row>
    <row r="407" spans="1:11" ht="42">
      <c r="A407" s="56" t="s">
        <v>1137</v>
      </c>
      <c r="B407" s="44" t="s">
        <v>1324</v>
      </c>
      <c r="C407" s="56" t="s">
        <v>669</v>
      </c>
      <c r="D407" s="57" t="s">
        <v>668</v>
      </c>
      <c r="E407" s="45">
        <v>8700</v>
      </c>
      <c r="F407" s="45"/>
      <c r="G407" s="56"/>
      <c r="H407" s="41"/>
      <c r="I407" s="41"/>
      <c r="J407" s="30">
        <v>8700</v>
      </c>
      <c r="K407" s="5">
        <v>0</v>
      </c>
    </row>
    <row r="408" spans="1:11" ht="42">
      <c r="A408" s="56" t="s">
        <v>1137</v>
      </c>
      <c r="B408" s="44" t="s">
        <v>822</v>
      </c>
      <c r="C408" s="56" t="s">
        <v>1135</v>
      </c>
      <c r="D408" s="57" t="s">
        <v>365</v>
      </c>
      <c r="E408" s="45">
        <v>24576.237</v>
      </c>
      <c r="F408" s="45"/>
      <c r="G408" s="56"/>
      <c r="H408" s="41"/>
      <c r="I408" s="41"/>
      <c r="J408" s="30">
        <v>24576.237</v>
      </c>
      <c r="K408" s="5">
        <v>0</v>
      </c>
    </row>
    <row r="409" spans="1:11" ht="31.5">
      <c r="A409" s="56" t="s">
        <v>1137</v>
      </c>
      <c r="B409" s="44" t="s">
        <v>822</v>
      </c>
      <c r="C409" s="56" t="s">
        <v>225</v>
      </c>
      <c r="D409" s="57" t="s">
        <v>673</v>
      </c>
      <c r="E409" s="45">
        <v>13491</v>
      </c>
      <c r="F409" s="45"/>
      <c r="G409" s="56"/>
      <c r="H409" s="41"/>
      <c r="I409" s="41"/>
      <c r="J409" s="30">
        <v>13491</v>
      </c>
      <c r="K409" s="5">
        <v>0</v>
      </c>
    </row>
    <row r="410" spans="1:11" ht="42">
      <c r="A410" s="56" t="s">
        <v>1137</v>
      </c>
      <c r="B410" s="44" t="s">
        <v>822</v>
      </c>
      <c r="C410" s="56" t="s">
        <v>225</v>
      </c>
      <c r="D410" s="57" t="s">
        <v>674</v>
      </c>
      <c r="E410" s="45">
        <v>16875</v>
      </c>
      <c r="F410" s="45"/>
      <c r="G410" s="56"/>
      <c r="H410" s="41"/>
      <c r="I410" s="41"/>
      <c r="J410" s="30">
        <v>16875</v>
      </c>
      <c r="K410" s="5">
        <v>0</v>
      </c>
    </row>
    <row r="411" spans="1:11" ht="52.5">
      <c r="A411" s="56" t="s">
        <v>1137</v>
      </c>
      <c r="B411" s="44" t="s">
        <v>825</v>
      </c>
      <c r="C411" s="56" t="s">
        <v>236</v>
      </c>
      <c r="D411" s="57" t="s">
        <v>824</v>
      </c>
      <c r="E411" s="45">
        <v>1274.0441</v>
      </c>
      <c r="F411" s="45"/>
      <c r="G411" s="56"/>
      <c r="H411" s="41"/>
      <c r="I411" s="41"/>
      <c r="J411" s="30">
        <v>0</v>
      </c>
      <c r="K411" s="5">
        <v>1274.0441</v>
      </c>
    </row>
    <row r="412" spans="1:11" ht="31.5">
      <c r="A412" s="56" t="s">
        <v>1137</v>
      </c>
      <c r="B412" s="44" t="s">
        <v>826</v>
      </c>
      <c r="C412" s="56" t="s">
        <v>236</v>
      </c>
      <c r="D412" s="57" t="s">
        <v>827</v>
      </c>
      <c r="E412" s="45">
        <v>40343.9652</v>
      </c>
      <c r="F412" s="45"/>
      <c r="G412" s="56"/>
      <c r="H412" s="41"/>
      <c r="I412" s="41"/>
      <c r="J412" s="30">
        <v>0</v>
      </c>
      <c r="K412" s="5">
        <v>40343.9652</v>
      </c>
    </row>
    <row r="413" spans="1:11" ht="14.25">
      <c r="A413" s="56" t="s">
        <v>1137</v>
      </c>
      <c r="B413" s="44" t="s">
        <v>986</v>
      </c>
      <c r="C413" s="56" t="s">
        <v>678</v>
      </c>
      <c r="D413" s="57" t="s">
        <v>677</v>
      </c>
      <c r="E413" s="45">
        <v>36296.8502313462</v>
      </c>
      <c r="F413" s="45"/>
      <c r="G413" s="56"/>
      <c r="H413" s="41"/>
      <c r="I413" s="41"/>
      <c r="J413" s="30">
        <v>36296.8502313462</v>
      </c>
      <c r="K413" s="5">
        <v>0</v>
      </c>
    </row>
    <row r="414" spans="1:11" ht="21">
      <c r="A414" s="56" t="s">
        <v>1137</v>
      </c>
      <c r="B414" s="44" t="s">
        <v>830</v>
      </c>
      <c r="C414" s="56" t="s">
        <v>1545</v>
      </c>
      <c r="D414" s="57" t="s">
        <v>1335</v>
      </c>
      <c r="E414" s="45">
        <v>25000</v>
      </c>
      <c r="F414" s="45"/>
      <c r="G414" s="56"/>
      <c r="H414" s="41"/>
      <c r="I414" s="41"/>
      <c r="J414" s="30">
        <v>0</v>
      </c>
      <c r="K414" s="5">
        <v>25000</v>
      </c>
    </row>
    <row r="415" spans="1:11" ht="21">
      <c r="A415" s="56" t="s">
        <v>1137</v>
      </c>
      <c r="B415" s="44" t="s">
        <v>832</v>
      </c>
      <c r="C415" s="56" t="s">
        <v>236</v>
      </c>
      <c r="D415" s="57" t="s">
        <v>831</v>
      </c>
      <c r="E415" s="45">
        <v>3030</v>
      </c>
      <c r="F415" s="45"/>
      <c r="G415" s="56"/>
      <c r="H415" s="41"/>
      <c r="I415" s="41"/>
      <c r="J415" s="30">
        <v>0</v>
      </c>
      <c r="K415" s="5">
        <v>3030</v>
      </c>
    </row>
    <row r="416" spans="1:11" ht="31.5">
      <c r="A416" s="56" t="s">
        <v>1137</v>
      </c>
      <c r="B416" s="44" t="s">
        <v>833</v>
      </c>
      <c r="C416" s="56" t="s">
        <v>688</v>
      </c>
      <c r="D416" s="57" t="s">
        <v>687</v>
      </c>
      <c r="E416" s="45">
        <v>55000</v>
      </c>
      <c r="F416" s="45"/>
      <c r="G416" s="56"/>
      <c r="H416" s="41"/>
      <c r="I416" s="41"/>
      <c r="J416" s="30">
        <v>55000</v>
      </c>
      <c r="K416" s="5">
        <v>0</v>
      </c>
    </row>
    <row r="417" spans="1:11" ht="42">
      <c r="A417" s="56" t="s">
        <v>1137</v>
      </c>
      <c r="B417" s="44" t="s">
        <v>689</v>
      </c>
      <c r="C417" s="56" t="s">
        <v>1523</v>
      </c>
      <c r="D417" s="57" t="s">
        <v>1007</v>
      </c>
      <c r="E417" s="45">
        <v>2725.75479452055</v>
      </c>
      <c r="F417" s="45"/>
      <c r="G417" s="56"/>
      <c r="H417" s="41"/>
      <c r="I417" s="41"/>
      <c r="J417" s="30">
        <v>0</v>
      </c>
      <c r="K417" s="5">
        <v>2725.75479452055</v>
      </c>
    </row>
    <row r="418" spans="1:11" ht="14.25">
      <c r="A418" s="56" t="s">
        <v>1137</v>
      </c>
      <c r="B418" s="44" t="s">
        <v>835</v>
      </c>
      <c r="C418" s="56" t="s">
        <v>367</v>
      </c>
      <c r="D418" s="57" t="s">
        <v>366</v>
      </c>
      <c r="E418" s="45">
        <v>33529.85</v>
      </c>
      <c r="F418" s="45"/>
      <c r="G418" s="56"/>
      <c r="H418" s="41"/>
      <c r="I418" s="41"/>
      <c r="J418" s="30">
        <v>0</v>
      </c>
      <c r="K418" s="5">
        <v>33529.85</v>
      </c>
    </row>
    <row r="419" spans="1:11" ht="14.25">
      <c r="A419" s="56" t="s">
        <v>1137</v>
      </c>
      <c r="B419" s="44" t="s">
        <v>835</v>
      </c>
      <c r="C419" s="56" t="s">
        <v>217</v>
      </c>
      <c r="D419" s="57" t="s">
        <v>690</v>
      </c>
      <c r="E419" s="45">
        <v>3708.79120879121</v>
      </c>
      <c r="F419" s="45"/>
      <c r="G419" s="56"/>
      <c r="H419" s="41"/>
      <c r="I419" s="41"/>
      <c r="J419" s="30">
        <v>0</v>
      </c>
      <c r="K419" s="5">
        <v>3708.79120879121</v>
      </c>
    </row>
    <row r="420" spans="1:11" ht="31.5">
      <c r="A420" s="56" t="s">
        <v>1137</v>
      </c>
      <c r="B420" s="44" t="s">
        <v>838</v>
      </c>
      <c r="C420" s="56" t="s">
        <v>1135</v>
      </c>
      <c r="D420" s="57" t="s">
        <v>691</v>
      </c>
      <c r="E420" s="45">
        <v>20000</v>
      </c>
      <c r="F420" s="45"/>
      <c r="G420" s="56"/>
      <c r="H420" s="41"/>
      <c r="I420" s="41"/>
      <c r="J420" s="30">
        <v>20000</v>
      </c>
      <c r="K420" s="5">
        <v>0</v>
      </c>
    </row>
    <row r="421" spans="1:11" ht="21">
      <c r="A421" s="56" t="s">
        <v>1137</v>
      </c>
      <c r="B421" s="44" t="s">
        <v>838</v>
      </c>
      <c r="C421" s="56" t="s">
        <v>839</v>
      </c>
      <c r="D421" s="57" t="s">
        <v>837</v>
      </c>
      <c r="E421" s="45">
        <v>5341.24383561644</v>
      </c>
      <c r="F421" s="45"/>
      <c r="G421" s="56"/>
      <c r="H421" s="41"/>
      <c r="I421" s="41"/>
      <c r="J421" s="30">
        <v>5341.24383561644</v>
      </c>
      <c r="K421" s="5">
        <v>0</v>
      </c>
    </row>
    <row r="422" spans="1:11" ht="31.5">
      <c r="A422" s="56" t="s">
        <v>1137</v>
      </c>
      <c r="B422" s="44" t="s">
        <v>838</v>
      </c>
      <c r="C422" s="56" t="s">
        <v>839</v>
      </c>
      <c r="D422" s="57" t="s">
        <v>368</v>
      </c>
      <c r="E422" s="45">
        <v>394330</v>
      </c>
      <c r="F422" s="45"/>
      <c r="G422" s="56"/>
      <c r="H422" s="41"/>
      <c r="I422" s="41"/>
      <c r="J422" s="30">
        <v>394330</v>
      </c>
      <c r="K422" s="5">
        <v>0</v>
      </c>
    </row>
    <row r="423" spans="1:11" ht="14.25">
      <c r="A423" s="56" t="s">
        <v>1137</v>
      </c>
      <c r="B423" s="44" t="s">
        <v>838</v>
      </c>
      <c r="C423" s="56" t="s">
        <v>225</v>
      </c>
      <c r="D423" s="57" t="s">
        <v>840</v>
      </c>
      <c r="E423" s="45">
        <v>14000</v>
      </c>
      <c r="F423" s="45"/>
      <c r="G423" s="56"/>
      <c r="H423" s="41"/>
      <c r="I423" s="41"/>
      <c r="J423" s="30">
        <v>14000</v>
      </c>
      <c r="K423" s="5">
        <v>0</v>
      </c>
    </row>
    <row r="424" spans="1:11" ht="21">
      <c r="A424" s="56" t="s">
        <v>1137</v>
      </c>
      <c r="B424" s="44" t="s">
        <v>843</v>
      </c>
      <c r="C424" s="56" t="s">
        <v>699</v>
      </c>
      <c r="D424" s="57" t="s">
        <v>698</v>
      </c>
      <c r="E424" s="45">
        <v>9483.72115384615</v>
      </c>
      <c r="F424" s="45"/>
      <c r="G424" s="56"/>
      <c r="H424" s="41"/>
      <c r="I424" s="41"/>
      <c r="J424" s="30">
        <v>9483.72115384615</v>
      </c>
      <c r="K424" s="5">
        <v>0</v>
      </c>
    </row>
    <row r="425" spans="1:11" ht="21">
      <c r="A425" s="56" t="s">
        <v>1137</v>
      </c>
      <c r="B425" s="44" t="s">
        <v>848</v>
      </c>
      <c r="C425" s="56" t="s">
        <v>849</v>
      </c>
      <c r="D425" s="57" t="s">
        <v>847</v>
      </c>
      <c r="E425" s="45">
        <v>45401.1525</v>
      </c>
      <c r="F425" s="45"/>
      <c r="G425" s="56"/>
      <c r="H425" s="41"/>
      <c r="I425" s="41"/>
      <c r="J425" s="30">
        <v>45401.1525</v>
      </c>
      <c r="K425" s="5">
        <v>0</v>
      </c>
    </row>
    <row r="426" spans="1:11" ht="14.25">
      <c r="A426" s="56" t="s">
        <v>1137</v>
      </c>
      <c r="B426" s="44" t="s">
        <v>851</v>
      </c>
      <c r="C426" s="56" t="s">
        <v>1135</v>
      </c>
      <c r="D426" s="57" t="s">
        <v>850</v>
      </c>
      <c r="E426" s="45">
        <v>14996.725876862902</v>
      </c>
      <c r="F426" s="45"/>
      <c r="G426" s="56"/>
      <c r="H426" s="41"/>
      <c r="I426" s="41"/>
      <c r="J426" s="30">
        <v>14996.725876862902</v>
      </c>
      <c r="K426" s="5">
        <v>0</v>
      </c>
    </row>
    <row r="427" spans="1:11" ht="21">
      <c r="A427" s="56" t="s">
        <v>1137</v>
      </c>
      <c r="B427" s="44" t="s">
        <v>862</v>
      </c>
      <c r="C427" s="56" t="s">
        <v>708</v>
      </c>
      <c r="D427" s="57" t="s">
        <v>707</v>
      </c>
      <c r="E427" s="45">
        <v>50169</v>
      </c>
      <c r="F427" s="45"/>
      <c r="G427" s="56"/>
      <c r="H427" s="41"/>
      <c r="I427" s="41"/>
      <c r="J427" s="30">
        <v>50169</v>
      </c>
      <c r="K427" s="5">
        <v>0</v>
      </c>
    </row>
    <row r="428" spans="1:11" ht="42">
      <c r="A428" s="56" t="s">
        <v>1137</v>
      </c>
      <c r="B428" s="44" t="s">
        <v>1102</v>
      </c>
      <c r="C428" s="56" t="s">
        <v>710</v>
      </c>
      <c r="D428" s="57" t="s">
        <v>709</v>
      </c>
      <c r="E428" s="45">
        <v>49985</v>
      </c>
      <c r="F428" s="45"/>
      <c r="G428" s="56"/>
      <c r="H428" s="41"/>
      <c r="I428" s="41"/>
      <c r="J428" s="30">
        <v>49985</v>
      </c>
      <c r="K428" s="5">
        <v>0</v>
      </c>
    </row>
    <row r="429" spans="1:11" ht="31.5">
      <c r="A429" s="56" t="s">
        <v>1137</v>
      </c>
      <c r="B429" s="44" t="s">
        <v>864</v>
      </c>
      <c r="C429" s="56" t="s">
        <v>865</v>
      </c>
      <c r="D429" s="57" t="s">
        <v>863</v>
      </c>
      <c r="E429" s="45">
        <v>148556.25</v>
      </c>
      <c r="F429" s="45"/>
      <c r="G429" s="56"/>
      <c r="H429" s="41"/>
      <c r="I429" s="41"/>
      <c r="J429" s="30">
        <v>0</v>
      </c>
      <c r="K429" s="5">
        <v>148556.25</v>
      </c>
    </row>
    <row r="430" spans="1:11" ht="31.5">
      <c r="A430" s="56" t="s">
        <v>1137</v>
      </c>
      <c r="B430" s="44" t="s">
        <v>864</v>
      </c>
      <c r="C430" s="56" t="s">
        <v>283</v>
      </c>
      <c r="D430" s="57" t="s">
        <v>863</v>
      </c>
      <c r="E430" s="45">
        <v>81493</v>
      </c>
      <c r="F430" s="45"/>
      <c r="G430" s="56"/>
      <c r="H430" s="41"/>
      <c r="I430" s="41"/>
      <c r="J430" s="30">
        <v>0</v>
      </c>
      <c r="K430" s="5">
        <v>81493</v>
      </c>
    </row>
    <row r="431" spans="1:11" ht="14.25">
      <c r="A431" s="56" t="s">
        <v>1137</v>
      </c>
      <c r="B431" s="44" t="s">
        <v>866</v>
      </c>
      <c r="C431" s="56" t="s">
        <v>1135</v>
      </c>
      <c r="D431" s="57" t="s">
        <v>1003</v>
      </c>
      <c r="E431" s="45">
        <v>7280.219780219781</v>
      </c>
      <c r="F431" s="45"/>
      <c r="G431" s="56"/>
      <c r="H431" s="41"/>
      <c r="I431" s="41"/>
      <c r="J431" s="30">
        <v>7280.219780219781</v>
      </c>
      <c r="K431" s="5">
        <v>0</v>
      </c>
    </row>
    <row r="432" spans="1:11" ht="14.25">
      <c r="A432" s="56" t="s">
        <v>1137</v>
      </c>
      <c r="B432" s="44" t="s">
        <v>872</v>
      </c>
      <c r="C432" s="56" t="s">
        <v>844</v>
      </c>
      <c r="D432" s="57" t="s">
        <v>873</v>
      </c>
      <c r="E432" s="45">
        <v>600</v>
      </c>
      <c r="F432" s="45"/>
      <c r="G432" s="56"/>
      <c r="H432" s="41"/>
      <c r="I432" s="41"/>
      <c r="J432" s="30">
        <v>0</v>
      </c>
      <c r="K432" s="5">
        <v>600</v>
      </c>
    </row>
    <row r="433" spans="1:11" ht="14.25">
      <c r="A433" s="56" t="s">
        <v>1137</v>
      </c>
      <c r="B433" s="44" t="s">
        <v>874</v>
      </c>
      <c r="C433" s="56" t="s">
        <v>1135</v>
      </c>
      <c r="D433" s="57" t="s">
        <v>875</v>
      </c>
      <c r="E433" s="45">
        <v>166552.71</v>
      </c>
      <c r="F433" s="45"/>
      <c r="G433" s="56"/>
      <c r="H433" s="41"/>
      <c r="I433" s="41"/>
      <c r="J433" s="30">
        <v>166552.71</v>
      </c>
      <c r="K433" s="5">
        <v>0</v>
      </c>
    </row>
    <row r="434" spans="1:11" ht="14.25">
      <c r="A434" s="56" t="s">
        <v>1137</v>
      </c>
      <c r="B434" s="44" t="s">
        <v>874</v>
      </c>
      <c r="C434" s="56" t="s">
        <v>1135</v>
      </c>
      <c r="D434" s="57" t="s">
        <v>875</v>
      </c>
      <c r="E434" s="45">
        <v>100006.76</v>
      </c>
      <c r="F434" s="45"/>
      <c r="G434" s="56"/>
      <c r="H434" s="41"/>
      <c r="I434" s="41"/>
      <c r="J434" s="30">
        <v>100006.76</v>
      </c>
      <c r="K434" s="5">
        <v>0</v>
      </c>
    </row>
    <row r="435" spans="1:11" ht="14.25">
      <c r="A435" s="56" t="s">
        <v>1137</v>
      </c>
      <c r="B435" s="44" t="s">
        <v>874</v>
      </c>
      <c r="C435" s="56" t="s">
        <v>1135</v>
      </c>
      <c r="D435" s="57" t="s">
        <v>876</v>
      </c>
      <c r="E435" s="45">
        <v>15000</v>
      </c>
      <c r="F435" s="45"/>
      <c r="G435" s="56"/>
      <c r="H435" s="41"/>
      <c r="I435" s="41"/>
      <c r="J435" s="30">
        <v>15000</v>
      </c>
      <c r="K435" s="5">
        <v>0</v>
      </c>
    </row>
    <row r="436" spans="1:11" ht="21">
      <c r="A436" s="56" t="s">
        <v>1137</v>
      </c>
      <c r="B436" s="44" t="s">
        <v>874</v>
      </c>
      <c r="C436" s="56" t="s">
        <v>878</v>
      </c>
      <c r="D436" s="57" t="s">
        <v>877</v>
      </c>
      <c r="E436" s="45">
        <v>26760.2098775546</v>
      </c>
      <c r="F436" s="45"/>
      <c r="G436" s="56"/>
      <c r="H436" s="41"/>
      <c r="I436" s="41"/>
      <c r="J436" s="30">
        <v>26760.2098775546</v>
      </c>
      <c r="K436" s="5">
        <v>0</v>
      </c>
    </row>
    <row r="437" spans="1:11" ht="31.5">
      <c r="A437" s="56" t="s">
        <v>1137</v>
      </c>
      <c r="B437" s="44" t="s">
        <v>888</v>
      </c>
      <c r="C437" s="56" t="s">
        <v>236</v>
      </c>
      <c r="D437" s="57" t="s">
        <v>719</v>
      </c>
      <c r="E437" s="45">
        <v>909</v>
      </c>
      <c r="F437" s="45"/>
      <c r="G437" s="56"/>
      <c r="H437" s="41"/>
      <c r="I437" s="41"/>
      <c r="J437" s="30">
        <v>0</v>
      </c>
      <c r="K437" s="5">
        <v>909</v>
      </c>
    </row>
    <row r="438" spans="1:11" ht="42">
      <c r="A438" s="56" t="s">
        <v>1137</v>
      </c>
      <c r="B438" s="44" t="s">
        <v>893</v>
      </c>
      <c r="C438" s="56" t="s">
        <v>385</v>
      </c>
      <c r="D438" s="57" t="s">
        <v>384</v>
      </c>
      <c r="E438" s="45">
        <v>4604.8</v>
      </c>
      <c r="F438" s="45"/>
      <c r="G438" s="56"/>
      <c r="H438" s="41"/>
      <c r="I438" s="41"/>
      <c r="J438" s="30">
        <v>4604.8</v>
      </c>
      <c r="K438" s="5">
        <v>0</v>
      </c>
    </row>
    <row r="439" spans="1:11" ht="42">
      <c r="A439" s="56" t="s">
        <v>1137</v>
      </c>
      <c r="B439" s="44" t="s">
        <v>386</v>
      </c>
      <c r="C439" s="56" t="s">
        <v>1138</v>
      </c>
      <c r="D439" s="57" t="s">
        <v>1136</v>
      </c>
      <c r="E439" s="45">
        <v>5525</v>
      </c>
      <c r="F439" s="45"/>
      <c r="G439" s="56"/>
      <c r="H439" s="41"/>
      <c r="I439" s="41"/>
      <c r="J439" s="30">
        <v>0</v>
      </c>
      <c r="K439" s="5">
        <v>5525</v>
      </c>
    </row>
    <row r="440" spans="1:11" ht="14.25">
      <c r="A440" s="56" t="s">
        <v>1137</v>
      </c>
      <c r="B440" s="44" t="s">
        <v>388</v>
      </c>
      <c r="C440" s="56" t="s">
        <v>217</v>
      </c>
      <c r="D440" s="57" t="s">
        <v>387</v>
      </c>
      <c r="E440" s="45">
        <v>100000</v>
      </c>
      <c r="F440" s="45"/>
      <c r="G440" s="56"/>
      <c r="H440" s="41"/>
      <c r="I440" s="41"/>
      <c r="J440" s="30">
        <v>100000</v>
      </c>
      <c r="K440" s="5">
        <v>0</v>
      </c>
    </row>
    <row r="441" spans="1:11" ht="21">
      <c r="A441" s="56" t="s">
        <v>1137</v>
      </c>
      <c r="B441" s="44" t="s">
        <v>899</v>
      </c>
      <c r="C441" s="56" t="s">
        <v>603</v>
      </c>
      <c r="D441" s="57" t="s">
        <v>602</v>
      </c>
      <c r="E441" s="45">
        <v>40000</v>
      </c>
      <c r="F441" s="45"/>
      <c r="G441" s="56"/>
      <c r="H441" s="41"/>
      <c r="I441" s="41"/>
      <c r="J441" s="30">
        <v>40000</v>
      </c>
      <c r="K441" s="5">
        <v>0</v>
      </c>
    </row>
    <row r="442" spans="1:11" ht="14.25">
      <c r="A442" s="56" t="s">
        <v>1137</v>
      </c>
      <c r="B442" s="44" t="s">
        <v>902</v>
      </c>
      <c r="C442" s="56" t="s">
        <v>236</v>
      </c>
      <c r="D442" s="57" t="s">
        <v>901</v>
      </c>
      <c r="E442" s="45">
        <v>20000</v>
      </c>
      <c r="F442" s="45"/>
      <c r="G442" s="56"/>
      <c r="H442" s="41"/>
      <c r="I442" s="41"/>
      <c r="J442" s="30">
        <v>0</v>
      </c>
      <c r="K442" s="5">
        <v>20000</v>
      </c>
    </row>
    <row r="443" spans="1:11" ht="31.5">
      <c r="A443" s="56" t="s">
        <v>1137</v>
      </c>
      <c r="B443" s="44" t="s">
        <v>902</v>
      </c>
      <c r="C443" s="56" t="s">
        <v>236</v>
      </c>
      <c r="D443" s="57" t="s">
        <v>604</v>
      </c>
      <c r="E443" s="45">
        <v>4675.0044</v>
      </c>
      <c r="F443" s="45"/>
      <c r="G443" s="56"/>
      <c r="H443" s="41"/>
      <c r="I443" s="41"/>
      <c r="J443" s="30">
        <v>0</v>
      </c>
      <c r="K443" s="5">
        <v>4675.0044</v>
      </c>
    </row>
    <row r="444" spans="1:11" ht="21">
      <c r="A444" s="56" t="s">
        <v>1137</v>
      </c>
      <c r="B444" s="44" t="s">
        <v>904</v>
      </c>
      <c r="C444" s="56" t="s">
        <v>906</v>
      </c>
      <c r="D444" s="57" t="s">
        <v>391</v>
      </c>
      <c r="E444" s="45">
        <v>1665.6363540569</v>
      </c>
      <c r="F444" s="45"/>
      <c r="G444" s="56"/>
      <c r="H444" s="41"/>
      <c r="I444" s="41"/>
      <c r="J444" s="30">
        <v>1665.6363540569</v>
      </c>
      <c r="K444" s="5">
        <v>0</v>
      </c>
    </row>
    <row r="445" spans="1:11" ht="31.5">
      <c r="A445" s="56" t="s">
        <v>1137</v>
      </c>
      <c r="B445" s="44" t="s">
        <v>904</v>
      </c>
      <c r="C445" s="56" t="s">
        <v>225</v>
      </c>
      <c r="D445" s="57" t="s">
        <v>605</v>
      </c>
      <c r="E445" s="45">
        <v>191.620879120879</v>
      </c>
      <c r="F445" s="45"/>
      <c r="G445" s="56"/>
      <c r="H445" s="41"/>
      <c r="I445" s="41"/>
      <c r="J445" s="30">
        <v>191.620879120879</v>
      </c>
      <c r="K445" s="5">
        <v>0</v>
      </c>
    </row>
    <row r="446" spans="1:11" ht="31.5">
      <c r="A446" s="56" t="s">
        <v>1137</v>
      </c>
      <c r="B446" s="44" t="s">
        <v>904</v>
      </c>
      <c r="C446" s="56" t="s">
        <v>236</v>
      </c>
      <c r="D446" s="57" t="s">
        <v>605</v>
      </c>
      <c r="E446" s="45">
        <v>868.757967032967</v>
      </c>
      <c r="F446" s="45"/>
      <c r="G446" s="56"/>
      <c r="H446" s="41"/>
      <c r="I446" s="41"/>
      <c r="J446" s="30">
        <v>868.757967032967</v>
      </c>
      <c r="K446" s="5">
        <v>0</v>
      </c>
    </row>
    <row r="447" spans="1:11" ht="42">
      <c r="A447" s="56" t="s">
        <v>1137</v>
      </c>
      <c r="B447" s="44" t="s">
        <v>904</v>
      </c>
      <c r="C447" s="56" t="s">
        <v>607</v>
      </c>
      <c r="D447" s="57" t="s">
        <v>606</v>
      </c>
      <c r="E447" s="45">
        <v>2184.06593406593</v>
      </c>
      <c r="F447" s="45"/>
      <c r="G447" s="56"/>
      <c r="H447" s="41"/>
      <c r="I447" s="41"/>
      <c r="J447" s="30">
        <v>2184.06593406593</v>
      </c>
      <c r="K447" s="5">
        <v>0</v>
      </c>
    </row>
    <row r="448" spans="1:11" ht="42">
      <c r="A448" s="56" t="s">
        <v>1137</v>
      </c>
      <c r="B448" s="44" t="s">
        <v>904</v>
      </c>
      <c r="C448" s="56" t="s">
        <v>225</v>
      </c>
      <c r="D448" s="57" t="s">
        <v>606</v>
      </c>
      <c r="E448" s="45">
        <v>4368.13186813187</v>
      </c>
      <c r="F448" s="45"/>
      <c r="G448" s="56"/>
      <c r="H448" s="41"/>
      <c r="I448" s="41"/>
      <c r="J448" s="30">
        <v>4368.13186813187</v>
      </c>
      <c r="K448" s="5">
        <v>0</v>
      </c>
    </row>
    <row r="449" spans="1:11" ht="42">
      <c r="A449" s="56" t="s">
        <v>1137</v>
      </c>
      <c r="B449" s="44" t="s">
        <v>904</v>
      </c>
      <c r="C449" s="56" t="s">
        <v>608</v>
      </c>
      <c r="D449" s="57" t="s">
        <v>606</v>
      </c>
      <c r="E449" s="45">
        <v>2184.06593406593</v>
      </c>
      <c r="F449" s="45"/>
      <c r="G449" s="56"/>
      <c r="H449" s="41"/>
      <c r="I449" s="41"/>
      <c r="J449" s="30">
        <v>2184.06593406593</v>
      </c>
      <c r="K449" s="5">
        <v>0</v>
      </c>
    </row>
    <row r="450" spans="1:11" ht="31.5">
      <c r="A450" s="56" t="s">
        <v>1137</v>
      </c>
      <c r="B450" s="44" t="s">
        <v>908</v>
      </c>
      <c r="C450" s="56" t="s">
        <v>225</v>
      </c>
      <c r="D450" s="57" t="s">
        <v>816</v>
      </c>
      <c r="E450" s="45">
        <v>11887.1821074816</v>
      </c>
      <c r="F450" s="45"/>
      <c r="G450" s="56"/>
      <c r="H450" s="41"/>
      <c r="I450" s="41"/>
      <c r="J450" s="30">
        <v>11887.1821074816</v>
      </c>
      <c r="K450" s="5">
        <v>0</v>
      </c>
    </row>
    <row r="451" spans="1:11" ht="14.25">
      <c r="A451" s="56" t="s">
        <v>1137</v>
      </c>
      <c r="B451" s="44" t="s">
        <v>909</v>
      </c>
      <c r="C451" s="56" t="s">
        <v>395</v>
      </c>
      <c r="D451" s="57" t="s">
        <v>394</v>
      </c>
      <c r="E451" s="45">
        <v>288000</v>
      </c>
      <c r="F451" s="45"/>
      <c r="G451" s="56"/>
      <c r="H451" s="41"/>
      <c r="I451" s="41"/>
      <c r="J451" s="30">
        <v>288000</v>
      </c>
      <c r="K451" s="5">
        <v>0</v>
      </c>
    </row>
    <row r="452" spans="1:11" ht="21">
      <c r="A452" s="56" t="s">
        <v>1137</v>
      </c>
      <c r="B452" s="44" t="s">
        <v>911</v>
      </c>
      <c r="C452" s="56" t="s">
        <v>397</v>
      </c>
      <c r="D452" s="57" t="s">
        <v>396</v>
      </c>
      <c r="E452" s="45">
        <v>36443.842909090905</v>
      </c>
      <c r="F452" s="45"/>
      <c r="G452" s="56"/>
      <c r="H452" s="41"/>
      <c r="I452" s="41"/>
      <c r="J452" s="30">
        <v>36443.842909090905</v>
      </c>
      <c r="K452" s="5">
        <v>0</v>
      </c>
    </row>
    <row r="453" spans="1:11" ht="14.25">
      <c r="A453" s="56" t="s">
        <v>1137</v>
      </c>
      <c r="B453" s="44" t="s">
        <v>912</v>
      </c>
      <c r="C453" s="56" t="s">
        <v>1135</v>
      </c>
      <c r="D453" s="57" t="s">
        <v>276</v>
      </c>
      <c r="E453" s="45">
        <v>14996.725876862902</v>
      </c>
      <c r="F453" s="45"/>
      <c r="G453" s="56"/>
      <c r="H453" s="41"/>
      <c r="I453" s="41"/>
      <c r="J453" s="30">
        <v>14996.725876862902</v>
      </c>
      <c r="K453" s="5">
        <v>0</v>
      </c>
    </row>
    <row r="454" spans="1:11" ht="14.25">
      <c r="A454" s="56" t="s">
        <v>1137</v>
      </c>
      <c r="B454" s="44" t="s">
        <v>919</v>
      </c>
      <c r="C454" s="56" t="s">
        <v>1135</v>
      </c>
      <c r="D454" s="57" t="s">
        <v>939</v>
      </c>
      <c r="E454" s="45">
        <v>9997.817251241911</v>
      </c>
      <c r="F454" s="45"/>
      <c r="G454" s="56"/>
      <c r="H454" s="41"/>
      <c r="I454" s="41"/>
      <c r="J454" s="30">
        <v>9997.817251241911</v>
      </c>
      <c r="K454" s="5">
        <v>0</v>
      </c>
    </row>
    <row r="455" spans="1:11" ht="31.5">
      <c r="A455" s="56" t="s">
        <v>1137</v>
      </c>
      <c r="B455" s="44" t="s">
        <v>919</v>
      </c>
      <c r="C455" s="56" t="s">
        <v>1135</v>
      </c>
      <c r="D455" s="57" t="s">
        <v>618</v>
      </c>
      <c r="E455" s="45">
        <v>58241.7582417582</v>
      </c>
      <c r="F455" s="45"/>
      <c r="G455" s="56"/>
      <c r="H455" s="41"/>
      <c r="I455" s="41"/>
      <c r="J455" s="30">
        <v>58241.7582417582</v>
      </c>
      <c r="K455" s="5">
        <v>0</v>
      </c>
    </row>
    <row r="456" spans="1:11" ht="14.25">
      <c r="A456" s="56" t="s">
        <v>1137</v>
      </c>
      <c r="B456" s="44" t="s">
        <v>919</v>
      </c>
      <c r="C456" s="56" t="s">
        <v>217</v>
      </c>
      <c r="D456" s="57" t="s">
        <v>619</v>
      </c>
      <c r="E456" s="45">
        <v>618.131868131868</v>
      </c>
      <c r="F456" s="45"/>
      <c r="G456" s="56"/>
      <c r="H456" s="41"/>
      <c r="I456" s="41"/>
      <c r="J456" s="30">
        <v>618.131868131868</v>
      </c>
      <c r="K456" s="5">
        <v>0</v>
      </c>
    </row>
    <row r="457" spans="1:11" ht="14.25">
      <c r="A457" s="56" t="s">
        <v>1137</v>
      </c>
      <c r="B457" s="44" t="s">
        <v>919</v>
      </c>
      <c r="C457" s="56" t="s">
        <v>1135</v>
      </c>
      <c r="D457" s="57" t="s">
        <v>619</v>
      </c>
      <c r="E457" s="45">
        <v>618.131868131868</v>
      </c>
      <c r="F457" s="45"/>
      <c r="G457" s="56"/>
      <c r="H457" s="41"/>
      <c r="I457" s="41"/>
      <c r="J457" s="30">
        <v>618.131868131868</v>
      </c>
      <c r="K457" s="5">
        <v>0</v>
      </c>
    </row>
    <row r="458" spans="1:11" ht="14.25">
      <c r="A458" s="56" t="s">
        <v>1137</v>
      </c>
      <c r="B458" s="44" t="s">
        <v>920</v>
      </c>
      <c r="C458" s="56" t="s">
        <v>251</v>
      </c>
      <c r="D458" s="57" t="s">
        <v>921</v>
      </c>
      <c r="E458" s="45">
        <v>156170.91</v>
      </c>
      <c r="F458" s="45"/>
      <c r="G458" s="56"/>
      <c r="H458" s="41"/>
      <c r="I458" s="41"/>
      <c r="J458" s="30">
        <v>156170.91</v>
      </c>
      <c r="K458" s="5">
        <v>0</v>
      </c>
    </row>
    <row r="459" spans="1:11" ht="21">
      <c r="A459" s="56" t="s">
        <v>1137</v>
      </c>
      <c r="B459" s="44" t="s">
        <v>920</v>
      </c>
      <c r="C459" s="56" t="s">
        <v>1135</v>
      </c>
      <c r="D459" s="57" t="s">
        <v>398</v>
      </c>
      <c r="E459" s="45">
        <v>10000</v>
      </c>
      <c r="F459" s="45"/>
      <c r="G459" s="56"/>
      <c r="H459" s="41"/>
      <c r="I459" s="41"/>
      <c r="J459" s="30">
        <v>10000</v>
      </c>
      <c r="K459" s="5">
        <v>0</v>
      </c>
    </row>
    <row r="460" spans="1:11" ht="31.5">
      <c r="A460" s="56" t="s">
        <v>1137</v>
      </c>
      <c r="B460" s="44" t="s">
        <v>400</v>
      </c>
      <c r="C460" s="56" t="s">
        <v>401</v>
      </c>
      <c r="D460" s="57" t="s">
        <v>399</v>
      </c>
      <c r="E460" s="45">
        <v>8328.767123287671</v>
      </c>
      <c r="F460" s="45"/>
      <c r="G460" s="56"/>
      <c r="H460" s="41"/>
      <c r="I460" s="41"/>
      <c r="J460" s="30">
        <v>0</v>
      </c>
      <c r="K460" s="5">
        <v>8328.767123287671</v>
      </c>
    </row>
    <row r="461" spans="1:11" ht="42">
      <c r="A461" s="56" t="s">
        <v>1137</v>
      </c>
      <c r="B461" s="44" t="s">
        <v>403</v>
      </c>
      <c r="C461" s="56" t="s">
        <v>236</v>
      </c>
      <c r="D461" s="57" t="s">
        <v>402</v>
      </c>
      <c r="E461" s="45">
        <v>1998.96</v>
      </c>
      <c r="F461" s="45"/>
      <c r="G461" s="56"/>
      <c r="H461" s="41"/>
      <c r="I461" s="41"/>
      <c r="J461" s="30">
        <v>0</v>
      </c>
      <c r="K461" s="5">
        <v>1998.96</v>
      </c>
    </row>
    <row r="462" spans="1:11" ht="14.25">
      <c r="A462" s="56" t="s">
        <v>1137</v>
      </c>
      <c r="B462" s="44" t="s">
        <v>923</v>
      </c>
      <c r="C462" s="56" t="s">
        <v>225</v>
      </c>
      <c r="D462" s="57" t="s">
        <v>922</v>
      </c>
      <c r="E462" s="45">
        <v>1419.71830985915</v>
      </c>
      <c r="F462" s="45"/>
      <c r="G462" s="56"/>
      <c r="H462" s="41"/>
      <c r="I462" s="41"/>
      <c r="J462" s="30">
        <v>0</v>
      </c>
      <c r="K462" s="5">
        <v>1419.71830985915</v>
      </c>
    </row>
    <row r="463" spans="1:11" ht="31.5">
      <c r="A463" s="56" t="s">
        <v>1137</v>
      </c>
      <c r="B463" s="44" t="s">
        <v>923</v>
      </c>
      <c r="C463" s="56" t="s">
        <v>236</v>
      </c>
      <c r="D463" s="57" t="s">
        <v>924</v>
      </c>
      <c r="E463" s="45">
        <v>5593.305600000001</v>
      </c>
      <c r="F463" s="45"/>
      <c r="G463" s="56"/>
      <c r="H463" s="41"/>
      <c r="I463" s="41"/>
      <c r="J463" s="30">
        <v>0</v>
      </c>
      <c r="K463" s="5">
        <v>5593.305600000001</v>
      </c>
    </row>
    <row r="464" spans="1:11" ht="14.25">
      <c r="A464" s="56" t="s">
        <v>1137</v>
      </c>
      <c r="B464" s="44" t="s">
        <v>923</v>
      </c>
      <c r="C464" s="56" t="s">
        <v>1522</v>
      </c>
      <c r="D464" s="57" t="s">
        <v>623</v>
      </c>
      <c r="E464" s="45">
        <v>26565.6</v>
      </c>
      <c r="F464" s="45"/>
      <c r="G464" s="56"/>
      <c r="H464" s="41"/>
      <c r="I464" s="41"/>
      <c r="J464" s="30">
        <v>0</v>
      </c>
      <c r="K464" s="5">
        <v>26565.6</v>
      </c>
    </row>
    <row r="465" spans="1:11" ht="14.25">
      <c r="A465" s="56" t="s">
        <v>1137</v>
      </c>
      <c r="B465" s="44" t="s">
        <v>113</v>
      </c>
      <c r="C465" s="56" t="s">
        <v>217</v>
      </c>
      <c r="D465" s="57" t="s">
        <v>407</v>
      </c>
      <c r="E465" s="45">
        <v>50000</v>
      </c>
      <c r="F465" s="45"/>
      <c r="G465" s="56"/>
      <c r="H465" s="41"/>
      <c r="I465" s="41"/>
      <c r="J465" s="30">
        <v>50000</v>
      </c>
      <c r="K465" s="5">
        <v>0</v>
      </c>
    </row>
    <row r="466" spans="1:11" ht="21">
      <c r="A466" s="56" t="s">
        <v>1137</v>
      </c>
      <c r="B466" s="44" t="s">
        <v>113</v>
      </c>
      <c r="C466" s="56" t="s">
        <v>1571</v>
      </c>
      <c r="D466" s="57" t="s">
        <v>634</v>
      </c>
      <c r="E466" s="45">
        <v>61265.8227848101</v>
      </c>
      <c r="F466" s="45"/>
      <c r="G466" s="56"/>
      <c r="H466" s="41"/>
      <c r="I466" s="41"/>
      <c r="J466" s="30">
        <v>61265.8227848101</v>
      </c>
      <c r="K466" s="5">
        <v>0</v>
      </c>
    </row>
    <row r="467" spans="1:11" ht="14.25">
      <c r="A467" s="56" t="s">
        <v>1137</v>
      </c>
      <c r="B467" s="44" t="s">
        <v>113</v>
      </c>
      <c r="C467" s="56" t="s">
        <v>225</v>
      </c>
      <c r="D467" s="57" t="s">
        <v>635</v>
      </c>
      <c r="E467" s="45">
        <v>11784</v>
      </c>
      <c r="F467" s="45"/>
      <c r="G467" s="56"/>
      <c r="H467" s="41"/>
      <c r="I467" s="41"/>
      <c r="J467" s="30">
        <v>11784</v>
      </c>
      <c r="K467" s="5">
        <v>0</v>
      </c>
    </row>
    <row r="468" spans="1:11" ht="14.25">
      <c r="A468" s="56" t="s">
        <v>1137</v>
      </c>
      <c r="B468" s="44" t="s">
        <v>412</v>
      </c>
      <c r="C468" s="56" t="s">
        <v>236</v>
      </c>
      <c r="D468" s="57" t="s">
        <v>411</v>
      </c>
      <c r="E468" s="45">
        <v>9341.85</v>
      </c>
      <c r="F468" s="45"/>
      <c r="G468" s="56"/>
      <c r="H468" s="41"/>
      <c r="I468" s="41"/>
      <c r="J468" s="30">
        <v>0</v>
      </c>
      <c r="K468" s="5">
        <v>9341.85</v>
      </c>
    </row>
    <row r="469" spans="1:11" ht="14.25">
      <c r="A469" s="56" t="s">
        <v>1137</v>
      </c>
      <c r="B469" s="44" t="s">
        <v>936</v>
      </c>
      <c r="C469" s="56" t="s">
        <v>1135</v>
      </c>
      <c r="D469" s="57" t="s">
        <v>935</v>
      </c>
      <c r="E469" s="45">
        <v>14996.725876862902</v>
      </c>
      <c r="F469" s="45"/>
      <c r="G469" s="56"/>
      <c r="H469" s="41"/>
      <c r="I469" s="41"/>
      <c r="J469" s="30">
        <v>14996.725876862902</v>
      </c>
      <c r="K469" s="5">
        <v>0</v>
      </c>
    </row>
    <row r="470" spans="1:11" ht="14.25">
      <c r="A470" s="56" t="s">
        <v>1137</v>
      </c>
      <c r="B470" s="44" t="s">
        <v>936</v>
      </c>
      <c r="C470" s="56" t="s">
        <v>1135</v>
      </c>
      <c r="D470" s="57" t="s">
        <v>937</v>
      </c>
      <c r="E470" s="45">
        <v>14996.725876862902</v>
      </c>
      <c r="F470" s="45"/>
      <c r="G470" s="56"/>
      <c r="H470" s="41"/>
      <c r="I470" s="41"/>
      <c r="J470" s="30">
        <v>14996.725876862902</v>
      </c>
      <c r="K470" s="5">
        <v>0</v>
      </c>
    </row>
    <row r="471" spans="1:11" ht="21">
      <c r="A471" s="56" t="s">
        <v>1137</v>
      </c>
      <c r="B471" s="44" t="s">
        <v>120</v>
      </c>
      <c r="C471" s="56" t="s">
        <v>225</v>
      </c>
      <c r="D471" s="57" t="s">
        <v>413</v>
      </c>
      <c r="E471" s="45">
        <v>337.671232876712</v>
      </c>
      <c r="F471" s="45"/>
      <c r="G471" s="56"/>
      <c r="H471" s="41"/>
      <c r="I471" s="41"/>
      <c r="J471" s="30">
        <v>337.671232876712</v>
      </c>
      <c r="K471" s="5">
        <v>0</v>
      </c>
    </row>
    <row r="472" spans="1:11" ht="14.25">
      <c r="A472" s="56" t="s">
        <v>1137</v>
      </c>
      <c r="B472" s="44" t="s">
        <v>938</v>
      </c>
      <c r="C472" s="56" t="s">
        <v>1135</v>
      </c>
      <c r="D472" s="57" t="s">
        <v>939</v>
      </c>
      <c r="E472" s="45">
        <v>9997.817251241911</v>
      </c>
      <c r="F472" s="45"/>
      <c r="G472" s="56"/>
      <c r="H472" s="41"/>
      <c r="I472" s="41"/>
      <c r="J472" s="30">
        <v>9997.817251241911</v>
      </c>
      <c r="K472" s="5">
        <v>0</v>
      </c>
    </row>
    <row r="473" spans="1:11" ht="42">
      <c r="A473" s="56" t="s">
        <v>1137</v>
      </c>
      <c r="B473" s="44" t="s">
        <v>942</v>
      </c>
      <c r="C473" s="56" t="s">
        <v>944</v>
      </c>
      <c r="D473" s="57" t="s">
        <v>943</v>
      </c>
      <c r="E473" s="45">
        <v>136676.51506849303</v>
      </c>
      <c r="F473" s="45"/>
      <c r="G473" s="56"/>
      <c r="H473" s="41"/>
      <c r="I473" s="41"/>
      <c r="J473" s="30">
        <v>136676.51506849303</v>
      </c>
      <c r="K473" s="5">
        <v>0</v>
      </c>
    </row>
    <row r="474" spans="1:11" ht="31.5">
      <c r="A474" s="56" t="s">
        <v>1137</v>
      </c>
      <c r="B474" s="44" t="s">
        <v>942</v>
      </c>
      <c r="C474" s="56" t="s">
        <v>859</v>
      </c>
      <c r="D474" s="57" t="s">
        <v>422</v>
      </c>
      <c r="E474" s="45">
        <v>38070.8176840283</v>
      </c>
      <c r="F474" s="45"/>
      <c r="G474" s="56"/>
      <c r="H474" s="41"/>
      <c r="I474" s="41"/>
      <c r="J474" s="30">
        <v>38070.8176840283</v>
      </c>
      <c r="K474" s="5">
        <v>0</v>
      </c>
    </row>
    <row r="475" spans="1:11" ht="21">
      <c r="A475" s="56" t="s">
        <v>1137</v>
      </c>
      <c r="B475" s="44" t="s">
        <v>945</v>
      </c>
      <c r="C475" s="56" t="s">
        <v>859</v>
      </c>
      <c r="D475" s="57" t="s">
        <v>947</v>
      </c>
      <c r="E475" s="45">
        <v>13117.5628415301</v>
      </c>
      <c r="F475" s="45"/>
      <c r="G475" s="56"/>
      <c r="H475" s="41"/>
      <c r="I475" s="41"/>
      <c r="J475" s="30">
        <v>13117.5628415301</v>
      </c>
      <c r="K475" s="5">
        <v>0</v>
      </c>
    </row>
    <row r="476" spans="1:11" ht="14.25">
      <c r="A476" s="56" t="s">
        <v>1137</v>
      </c>
      <c r="B476" s="44" t="s">
        <v>945</v>
      </c>
      <c r="C476" s="56" t="s">
        <v>1135</v>
      </c>
      <c r="D476" s="57" t="s">
        <v>642</v>
      </c>
      <c r="E476" s="45">
        <v>68789.25</v>
      </c>
      <c r="F476" s="45"/>
      <c r="G476" s="56"/>
      <c r="H476" s="41"/>
      <c r="I476" s="41"/>
      <c r="J476" s="30">
        <v>68789.25</v>
      </c>
      <c r="K476" s="5">
        <v>0</v>
      </c>
    </row>
    <row r="477" spans="1:11" ht="14.25">
      <c r="A477" s="56" t="s">
        <v>1137</v>
      </c>
      <c r="B477" s="44" t="s">
        <v>951</v>
      </c>
      <c r="C477" s="56" t="s">
        <v>1135</v>
      </c>
      <c r="D477" s="57" t="s">
        <v>939</v>
      </c>
      <c r="E477" s="45">
        <v>1191.78082191781</v>
      </c>
      <c r="F477" s="45"/>
      <c r="G477" s="56"/>
      <c r="H477" s="41"/>
      <c r="I477" s="41"/>
      <c r="J477" s="30">
        <v>1191.78082191781</v>
      </c>
      <c r="K477" s="5">
        <v>0</v>
      </c>
    </row>
    <row r="478" spans="1:11" ht="14.25">
      <c r="A478" s="56" t="s">
        <v>1137</v>
      </c>
      <c r="B478" s="44" t="s">
        <v>951</v>
      </c>
      <c r="C478" s="56" t="s">
        <v>1135</v>
      </c>
      <c r="D478" s="57" t="s">
        <v>939</v>
      </c>
      <c r="E478" s="45">
        <v>14996.725876862902</v>
      </c>
      <c r="F478" s="45"/>
      <c r="G478" s="56"/>
      <c r="H478" s="41"/>
      <c r="I478" s="41"/>
      <c r="J478" s="30">
        <v>14996.725876862902</v>
      </c>
      <c r="K478" s="5">
        <v>0</v>
      </c>
    </row>
    <row r="479" spans="1:11" ht="14.25">
      <c r="A479" s="56" t="s">
        <v>1137</v>
      </c>
      <c r="B479" s="44" t="s">
        <v>952</v>
      </c>
      <c r="C479" s="56" t="s">
        <v>225</v>
      </c>
      <c r="D479" s="57" t="s">
        <v>645</v>
      </c>
      <c r="E479" s="45">
        <v>10000</v>
      </c>
      <c r="F479" s="45"/>
      <c r="G479" s="56"/>
      <c r="H479" s="41"/>
      <c r="I479" s="41"/>
      <c r="J479" s="30">
        <v>10000</v>
      </c>
      <c r="K479" s="5">
        <v>0</v>
      </c>
    </row>
    <row r="480" spans="1:11" ht="31.5">
      <c r="A480" s="56" t="s">
        <v>1137</v>
      </c>
      <c r="B480" s="44" t="s">
        <v>952</v>
      </c>
      <c r="C480" s="56" t="s">
        <v>225</v>
      </c>
      <c r="D480" s="57" t="s">
        <v>646</v>
      </c>
      <c r="E480" s="45">
        <v>30000</v>
      </c>
      <c r="F480" s="45"/>
      <c r="G480" s="56"/>
      <c r="H480" s="41"/>
      <c r="I480" s="41"/>
      <c r="J480" s="30">
        <v>30000</v>
      </c>
      <c r="K480" s="5">
        <v>0</v>
      </c>
    </row>
    <row r="481" spans="1:11" ht="31.5">
      <c r="A481" s="56" t="s">
        <v>1137</v>
      </c>
      <c r="B481" s="44" t="s">
        <v>956</v>
      </c>
      <c r="C481" s="56" t="s">
        <v>225</v>
      </c>
      <c r="D481" s="57" t="s">
        <v>654</v>
      </c>
      <c r="E481" s="45">
        <v>30000</v>
      </c>
      <c r="F481" s="45"/>
      <c r="G481" s="56"/>
      <c r="H481" s="41"/>
      <c r="I481" s="41"/>
      <c r="J481" s="30">
        <v>30000</v>
      </c>
      <c r="K481" s="5">
        <v>0</v>
      </c>
    </row>
    <row r="482" spans="1:11" ht="21">
      <c r="A482" s="56" t="s">
        <v>1137</v>
      </c>
      <c r="B482" s="44" t="s">
        <v>956</v>
      </c>
      <c r="C482" s="56" t="s">
        <v>225</v>
      </c>
      <c r="D482" s="57" t="s">
        <v>959</v>
      </c>
      <c r="E482" s="45">
        <v>31250</v>
      </c>
      <c r="F482" s="45"/>
      <c r="G482" s="56"/>
      <c r="H482" s="41"/>
      <c r="I482" s="41"/>
      <c r="J482" s="30">
        <v>31250</v>
      </c>
      <c r="K482" s="5">
        <v>0</v>
      </c>
    </row>
    <row r="483" spans="1:11" ht="21">
      <c r="A483" s="56" t="s">
        <v>1137</v>
      </c>
      <c r="B483" s="44" t="s">
        <v>956</v>
      </c>
      <c r="C483" s="56" t="s">
        <v>957</v>
      </c>
      <c r="D483" s="57" t="s">
        <v>955</v>
      </c>
      <c r="E483" s="45">
        <v>4725</v>
      </c>
      <c r="F483" s="45"/>
      <c r="G483" s="56"/>
      <c r="H483" s="41"/>
      <c r="I483" s="41"/>
      <c r="J483" s="30">
        <v>4725</v>
      </c>
      <c r="K483" s="5">
        <v>0</v>
      </c>
    </row>
    <row r="484" spans="1:11" ht="21">
      <c r="A484" s="56" t="s">
        <v>1137</v>
      </c>
      <c r="B484" s="44" t="s">
        <v>956</v>
      </c>
      <c r="C484" s="56" t="s">
        <v>225</v>
      </c>
      <c r="D484" s="57" t="s">
        <v>958</v>
      </c>
      <c r="E484" s="45">
        <v>15000</v>
      </c>
      <c r="F484" s="45"/>
      <c r="G484" s="56"/>
      <c r="H484" s="41"/>
      <c r="I484" s="41"/>
      <c r="J484" s="30">
        <v>15000</v>
      </c>
      <c r="K484" s="5">
        <v>0</v>
      </c>
    </row>
    <row r="485" spans="1:11" ht="14.25">
      <c r="A485" s="56" t="s">
        <v>1137</v>
      </c>
      <c r="B485" s="44" t="s">
        <v>956</v>
      </c>
      <c r="C485" s="56" t="s">
        <v>1135</v>
      </c>
      <c r="D485" s="57" t="s">
        <v>937</v>
      </c>
      <c r="E485" s="45">
        <v>9997.817251241911</v>
      </c>
      <c r="F485" s="45"/>
      <c r="G485" s="56"/>
      <c r="H485" s="41"/>
      <c r="I485" s="41"/>
      <c r="J485" s="30">
        <v>9997.817251241911</v>
      </c>
      <c r="K485" s="5">
        <v>0</v>
      </c>
    </row>
    <row r="486" spans="1:11" ht="14.25">
      <c r="A486" s="56" t="s">
        <v>1137</v>
      </c>
      <c r="B486" s="44" t="s">
        <v>956</v>
      </c>
      <c r="C486" s="56" t="s">
        <v>225</v>
      </c>
      <c r="D486" s="57" t="s">
        <v>960</v>
      </c>
      <c r="E486" s="45">
        <v>126500</v>
      </c>
      <c r="F486" s="45"/>
      <c r="G486" s="56"/>
      <c r="H486" s="41"/>
      <c r="I486" s="41"/>
      <c r="J486" s="30">
        <v>126500</v>
      </c>
      <c r="K486" s="5">
        <v>0</v>
      </c>
    </row>
    <row r="487" spans="1:11" ht="14.25">
      <c r="A487" s="56" t="s">
        <v>1137</v>
      </c>
      <c r="B487" s="44" t="s">
        <v>656</v>
      </c>
      <c r="C487" s="56" t="s">
        <v>657</v>
      </c>
      <c r="D487" s="57" t="s">
        <v>655</v>
      </c>
      <c r="E487" s="45">
        <v>19890.1098901099</v>
      </c>
      <c r="F487" s="45"/>
      <c r="G487" s="56"/>
      <c r="H487" s="41"/>
      <c r="I487" s="41"/>
      <c r="J487" s="30">
        <v>0</v>
      </c>
      <c r="K487" s="5">
        <v>19890.1098901099</v>
      </c>
    </row>
    <row r="488" spans="1:11" ht="21">
      <c r="A488" s="56" t="s">
        <v>1137</v>
      </c>
      <c r="B488" s="44" t="s">
        <v>477</v>
      </c>
      <c r="C488" s="56" t="s">
        <v>859</v>
      </c>
      <c r="D488" s="57" t="s">
        <v>441</v>
      </c>
      <c r="E488" s="45">
        <v>99932.2595213006</v>
      </c>
      <c r="F488" s="45"/>
      <c r="G488" s="56"/>
      <c r="H488" s="41"/>
      <c r="I488" s="41"/>
      <c r="J488" s="30">
        <v>99932.2595213006</v>
      </c>
      <c r="K488" s="5">
        <v>0</v>
      </c>
    </row>
    <row r="489" spans="1:11" ht="31.5">
      <c r="A489" s="56" t="s">
        <v>1137</v>
      </c>
      <c r="B489" s="44" t="s">
        <v>477</v>
      </c>
      <c r="C489" s="56" t="s">
        <v>859</v>
      </c>
      <c r="D489" s="57" t="s">
        <v>662</v>
      </c>
      <c r="E489" s="45">
        <v>72263.7362637363</v>
      </c>
      <c r="F489" s="45"/>
      <c r="G489" s="56"/>
      <c r="H489" s="41"/>
      <c r="I489" s="41"/>
      <c r="J489" s="30">
        <v>72263.7362637363</v>
      </c>
      <c r="K489" s="5">
        <v>0</v>
      </c>
    </row>
    <row r="490" spans="1:11" ht="42">
      <c r="A490" s="56" t="s">
        <v>1137</v>
      </c>
      <c r="B490" s="44" t="s">
        <v>297</v>
      </c>
      <c r="C490" s="56" t="s">
        <v>348</v>
      </c>
      <c r="D490" s="57" t="s">
        <v>442</v>
      </c>
      <c r="E490" s="45">
        <v>139187.884931507</v>
      </c>
      <c r="F490" s="45"/>
      <c r="G490" s="56"/>
      <c r="H490" s="41"/>
      <c r="I490" s="41"/>
      <c r="J490" s="30">
        <v>139187.884931507</v>
      </c>
      <c r="K490" s="5">
        <v>0</v>
      </c>
    </row>
    <row r="491" spans="1:11" ht="14.25">
      <c r="A491" s="56" t="s">
        <v>1137</v>
      </c>
      <c r="B491" s="44" t="s">
        <v>478</v>
      </c>
      <c r="C491" s="56" t="s">
        <v>217</v>
      </c>
      <c r="D491" s="57" t="s">
        <v>443</v>
      </c>
      <c r="E491" s="45">
        <v>20000</v>
      </c>
      <c r="F491" s="45"/>
      <c r="G491" s="56"/>
      <c r="H491" s="41"/>
      <c r="I491" s="41"/>
      <c r="J491" s="30">
        <v>20000</v>
      </c>
      <c r="K491" s="5">
        <v>0</v>
      </c>
    </row>
    <row r="492" spans="1:11" ht="21">
      <c r="A492" s="56" t="s">
        <v>1137</v>
      </c>
      <c r="B492" s="44" t="s">
        <v>478</v>
      </c>
      <c r="C492" s="56" t="s">
        <v>1135</v>
      </c>
      <c r="D492" s="57" t="s">
        <v>0</v>
      </c>
      <c r="E492" s="45">
        <v>19494</v>
      </c>
      <c r="F492" s="45"/>
      <c r="G492" s="56"/>
      <c r="H492" s="41"/>
      <c r="I492" s="41"/>
      <c r="J492" s="30">
        <v>19494</v>
      </c>
      <c r="K492" s="5">
        <v>0</v>
      </c>
    </row>
    <row r="493" spans="1:11" ht="31.5">
      <c r="A493" s="56" t="s">
        <v>1137</v>
      </c>
      <c r="B493" s="44" t="s">
        <v>1134</v>
      </c>
      <c r="C493" s="56" t="s">
        <v>236</v>
      </c>
      <c r="D493" s="57" t="s">
        <v>604</v>
      </c>
      <c r="E493" s="45">
        <v>4675.0044</v>
      </c>
      <c r="F493" s="45"/>
      <c r="G493" s="56"/>
      <c r="H493" s="41"/>
      <c r="I493" s="41"/>
      <c r="J493" s="30">
        <v>4675.0044</v>
      </c>
      <c r="K493" s="5">
        <v>0</v>
      </c>
    </row>
    <row r="494" spans="1:11" ht="31.5">
      <c r="A494" s="56" t="s">
        <v>1137</v>
      </c>
      <c r="B494" s="44" t="s">
        <v>1134</v>
      </c>
      <c r="C494" s="56" t="s">
        <v>236</v>
      </c>
      <c r="D494" s="57" t="s">
        <v>1053</v>
      </c>
      <c r="E494" s="45">
        <v>49995</v>
      </c>
      <c r="F494" s="45"/>
      <c r="G494" s="56"/>
      <c r="H494" s="41"/>
      <c r="I494" s="41"/>
      <c r="J494" s="30">
        <v>49995</v>
      </c>
      <c r="K494" s="5">
        <v>0</v>
      </c>
    </row>
    <row r="495" spans="1:11" ht="31.5">
      <c r="A495" s="56" t="s">
        <v>1137</v>
      </c>
      <c r="B495" s="44" t="s">
        <v>1134</v>
      </c>
      <c r="C495" s="56" t="s">
        <v>236</v>
      </c>
      <c r="D495" s="57" t="s">
        <v>1</v>
      </c>
      <c r="E495" s="45">
        <v>17559.625</v>
      </c>
      <c r="F495" s="45"/>
      <c r="G495" s="56"/>
      <c r="H495" s="41"/>
      <c r="I495" s="41"/>
      <c r="J495" s="30">
        <v>17559.625</v>
      </c>
      <c r="K495" s="5">
        <v>0</v>
      </c>
    </row>
    <row r="496" spans="1:11" ht="31.5">
      <c r="A496" s="56" t="s">
        <v>1137</v>
      </c>
      <c r="B496" s="44" t="s">
        <v>1134</v>
      </c>
      <c r="C496" s="56" t="s">
        <v>236</v>
      </c>
      <c r="D496" s="57" t="s">
        <v>2</v>
      </c>
      <c r="E496" s="45">
        <v>13635</v>
      </c>
      <c r="F496" s="45"/>
      <c r="G496" s="56"/>
      <c r="H496" s="41"/>
      <c r="I496" s="41"/>
      <c r="J496" s="30">
        <v>13635</v>
      </c>
      <c r="K496" s="5">
        <v>0</v>
      </c>
    </row>
    <row r="497" spans="1:11" ht="21">
      <c r="A497" s="56" t="s">
        <v>1137</v>
      </c>
      <c r="B497" s="44" t="s">
        <v>1134</v>
      </c>
      <c r="C497" s="56" t="s">
        <v>836</v>
      </c>
      <c r="D497" s="57" t="s">
        <v>482</v>
      </c>
      <c r="E497" s="45">
        <v>26376.328638497696</v>
      </c>
      <c r="F497" s="45"/>
      <c r="G497" s="56"/>
      <c r="H497" s="41"/>
      <c r="I497" s="41"/>
      <c r="J497" s="30">
        <v>26376.328638497696</v>
      </c>
      <c r="K497" s="5">
        <v>0</v>
      </c>
    </row>
    <row r="498" spans="1:11" ht="31.5">
      <c r="A498" s="56" t="s">
        <v>1137</v>
      </c>
      <c r="B498" s="44" t="s">
        <v>1134</v>
      </c>
      <c r="C498" s="56" t="s">
        <v>236</v>
      </c>
      <c r="D498" s="57" t="s">
        <v>481</v>
      </c>
      <c r="E498" s="45">
        <v>293224</v>
      </c>
      <c r="F498" s="45"/>
      <c r="G498" s="56"/>
      <c r="H498" s="41"/>
      <c r="I498" s="41"/>
      <c r="J498" s="30">
        <v>293224</v>
      </c>
      <c r="K498" s="5">
        <v>0</v>
      </c>
    </row>
    <row r="499" spans="1:11" ht="31.5">
      <c r="A499" s="56" t="s">
        <v>1137</v>
      </c>
      <c r="B499" s="44" t="s">
        <v>186</v>
      </c>
      <c r="C499" s="56" t="s">
        <v>236</v>
      </c>
      <c r="D499" s="57" t="s">
        <v>483</v>
      </c>
      <c r="E499" s="45">
        <v>27000</v>
      </c>
      <c r="F499" s="45"/>
      <c r="G499" s="56"/>
      <c r="H499" s="41"/>
      <c r="I499" s="41"/>
      <c r="J499" s="30">
        <v>27000</v>
      </c>
      <c r="K499" s="5">
        <v>0</v>
      </c>
    </row>
    <row r="500" spans="1:11" ht="21">
      <c r="A500" s="56" t="s">
        <v>1137</v>
      </c>
      <c r="B500" s="44" t="s">
        <v>186</v>
      </c>
      <c r="C500" s="56" t="s">
        <v>485</v>
      </c>
      <c r="D500" s="57" t="s">
        <v>444</v>
      </c>
      <c r="E500" s="45">
        <v>87764.0863615836</v>
      </c>
      <c r="F500" s="45"/>
      <c r="G500" s="56"/>
      <c r="H500" s="41"/>
      <c r="I500" s="41"/>
      <c r="J500" s="30">
        <v>87764.0863615836</v>
      </c>
      <c r="K500" s="5">
        <v>0</v>
      </c>
    </row>
    <row r="501" spans="1:11" ht="52.5">
      <c r="A501" s="56" t="s">
        <v>1137</v>
      </c>
      <c r="B501" s="44" t="s">
        <v>191</v>
      </c>
      <c r="C501" s="56" t="s">
        <v>236</v>
      </c>
      <c r="D501" s="57" t="s">
        <v>824</v>
      </c>
      <c r="E501" s="45">
        <v>1274.0441</v>
      </c>
      <c r="F501" s="45"/>
      <c r="G501" s="56"/>
      <c r="H501" s="41"/>
      <c r="I501" s="41"/>
      <c r="J501" s="30">
        <v>1274.0441</v>
      </c>
      <c r="K501" s="5">
        <v>0</v>
      </c>
    </row>
    <row r="502" spans="1:11" ht="42">
      <c r="A502" s="56" t="s">
        <v>1137</v>
      </c>
      <c r="B502" s="44" t="s">
        <v>194</v>
      </c>
      <c r="C502" s="56" t="s">
        <v>1508</v>
      </c>
      <c r="D502" s="57" t="s">
        <v>1507</v>
      </c>
      <c r="E502" s="45">
        <v>124742.20984494999</v>
      </c>
      <c r="F502" s="45"/>
      <c r="G502" s="56"/>
      <c r="H502" s="41"/>
      <c r="I502" s="41"/>
      <c r="J502" s="30">
        <v>124742.20984494999</v>
      </c>
      <c r="K502" s="5">
        <v>0</v>
      </c>
    </row>
    <row r="503" spans="1:11" ht="42">
      <c r="A503" s="56" t="s">
        <v>1137</v>
      </c>
      <c r="B503" s="44" t="s">
        <v>194</v>
      </c>
      <c r="C503" s="56" t="s">
        <v>236</v>
      </c>
      <c r="D503" s="57" t="s">
        <v>5</v>
      </c>
      <c r="E503" s="45">
        <v>9215.26</v>
      </c>
      <c r="F503" s="45"/>
      <c r="G503" s="56"/>
      <c r="H503" s="41"/>
      <c r="I503" s="41"/>
      <c r="J503" s="30">
        <v>9215.26</v>
      </c>
      <c r="K503" s="5">
        <v>0</v>
      </c>
    </row>
    <row r="504" spans="1:11" ht="14.25">
      <c r="A504" s="56" t="s">
        <v>1137</v>
      </c>
      <c r="B504" s="44" t="s">
        <v>449</v>
      </c>
      <c r="C504" s="56" t="s">
        <v>1352</v>
      </c>
      <c r="D504" s="57" t="s">
        <v>448</v>
      </c>
      <c r="E504" s="45">
        <v>93004.3327562848</v>
      </c>
      <c r="F504" s="45"/>
      <c r="G504" s="56"/>
      <c r="H504" s="41"/>
      <c r="I504" s="41"/>
      <c r="J504" s="30">
        <v>93004.3327562848</v>
      </c>
      <c r="K504" s="5">
        <v>0</v>
      </c>
    </row>
    <row r="505" spans="1:11" ht="21">
      <c r="A505" s="56" t="s">
        <v>1137</v>
      </c>
      <c r="B505" s="44" t="s">
        <v>199</v>
      </c>
      <c r="C505" s="56" t="s">
        <v>236</v>
      </c>
      <c r="D505" s="57" t="s">
        <v>6</v>
      </c>
      <c r="E505" s="45">
        <v>149843</v>
      </c>
      <c r="F505" s="45"/>
      <c r="G505" s="56"/>
      <c r="H505" s="41"/>
      <c r="I505" s="41"/>
      <c r="J505" s="30">
        <v>149843</v>
      </c>
      <c r="K505" s="5">
        <v>0</v>
      </c>
    </row>
    <row r="506" spans="1:11" ht="31.5">
      <c r="A506" s="56" t="s">
        <v>1137</v>
      </c>
      <c r="B506" s="44" t="s">
        <v>1511</v>
      </c>
      <c r="C506" s="56" t="s">
        <v>1320</v>
      </c>
      <c r="D506" s="57" t="s">
        <v>7</v>
      </c>
      <c r="E506" s="45">
        <v>15000</v>
      </c>
      <c r="F506" s="45"/>
      <c r="G506" s="56"/>
      <c r="H506" s="41"/>
      <c r="I506" s="41"/>
      <c r="J506" s="30">
        <v>15000</v>
      </c>
      <c r="K506" s="5">
        <v>0</v>
      </c>
    </row>
    <row r="507" spans="1:11" ht="14.25">
      <c r="A507" s="56" t="s">
        <v>1137</v>
      </c>
      <c r="B507" s="44" t="s">
        <v>210</v>
      </c>
      <c r="C507" s="56" t="s">
        <v>267</v>
      </c>
      <c r="D507" s="57" t="s">
        <v>451</v>
      </c>
      <c r="E507" s="45">
        <v>59931.356314918</v>
      </c>
      <c r="F507" s="45"/>
      <c r="G507" s="56"/>
      <c r="H507" s="41"/>
      <c r="I507" s="41"/>
      <c r="J507" s="30">
        <v>59931.356314918</v>
      </c>
      <c r="K507" s="5">
        <v>0</v>
      </c>
    </row>
    <row r="508" spans="1:11" ht="31.5">
      <c r="A508" s="56" t="s">
        <v>1137</v>
      </c>
      <c r="B508" s="44" t="s">
        <v>210</v>
      </c>
      <c r="C508" s="56" t="s">
        <v>836</v>
      </c>
      <c r="D508" s="57" t="s">
        <v>1512</v>
      </c>
      <c r="E508" s="45">
        <v>83561.6438356164</v>
      </c>
      <c r="F508" s="45"/>
      <c r="G508" s="56"/>
      <c r="H508" s="41"/>
      <c r="I508" s="41"/>
      <c r="J508" s="30">
        <v>83561.6438356164</v>
      </c>
      <c r="K508" s="5">
        <v>0</v>
      </c>
    </row>
    <row r="509" spans="1:11" ht="14.25">
      <c r="A509" s="56" t="s">
        <v>1137</v>
      </c>
      <c r="B509" s="44" t="s">
        <v>210</v>
      </c>
      <c r="C509" s="56" t="s">
        <v>236</v>
      </c>
      <c r="D509" s="57" t="s">
        <v>214</v>
      </c>
      <c r="E509" s="45">
        <v>133429</v>
      </c>
      <c r="F509" s="45"/>
      <c r="G509" s="56"/>
      <c r="H509" s="41"/>
      <c r="I509" s="41"/>
      <c r="J509" s="30">
        <v>133429</v>
      </c>
      <c r="K509" s="5">
        <v>0</v>
      </c>
    </row>
    <row r="510" spans="1:11" ht="31.5">
      <c r="A510" s="56" t="s">
        <v>1137</v>
      </c>
      <c r="B510" s="44" t="s">
        <v>215</v>
      </c>
      <c r="C510" s="56" t="s">
        <v>236</v>
      </c>
      <c r="D510" s="57" t="s">
        <v>453</v>
      </c>
      <c r="E510" s="45">
        <v>183331</v>
      </c>
      <c r="F510" s="45"/>
      <c r="G510" s="56"/>
      <c r="H510" s="41"/>
      <c r="I510" s="41"/>
      <c r="J510" s="30">
        <v>183331</v>
      </c>
      <c r="K510" s="5">
        <v>0</v>
      </c>
    </row>
    <row r="511" spans="1:11" ht="21">
      <c r="A511" s="56" t="s">
        <v>1137</v>
      </c>
      <c r="B511" s="44" t="s">
        <v>219</v>
      </c>
      <c r="C511" s="56" t="s">
        <v>236</v>
      </c>
      <c r="D511" s="57" t="s">
        <v>10</v>
      </c>
      <c r="E511" s="45">
        <v>20000</v>
      </c>
      <c r="F511" s="45"/>
      <c r="G511" s="56"/>
      <c r="H511" s="41"/>
      <c r="I511" s="41"/>
      <c r="J511" s="30">
        <v>20000</v>
      </c>
      <c r="K511" s="5">
        <v>0</v>
      </c>
    </row>
    <row r="512" spans="1:11" ht="42">
      <c r="A512" s="56" t="s">
        <v>1137</v>
      </c>
      <c r="B512" s="44" t="s">
        <v>223</v>
      </c>
      <c r="C512" s="56" t="s">
        <v>1508</v>
      </c>
      <c r="D512" s="57" t="s">
        <v>224</v>
      </c>
      <c r="E512" s="45">
        <v>30000</v>
      </c>
      <c r="F512" s="45"/>
      <c r="G512" s="56"/>
      <c r="H512" s="41"/>
      <c r="I512" s="41"/>
      <c r="J512" s="30">
        <v>30000</v>
      </c>
      <c r="K512" s="5">
        <v>0</v>
      </c>
    </row>
    <row r="513" spans="1:11" ht="21">
      <c r="A513" s="56" t="s">
        <v>1137</v>
      </c>
      <c r="B513" s="44" t="s">
        <v>223</v>
      </c>
      <c r="C513" s="56" t="s">
        <v>1317</v>
      </c>
      <c r="D513" s="57" t="s">
        <v>11</v>
      </c>
      <c r="E513" s="45">
        <v>34945.0549450549</v>
      </c>
      <c r="F513" s="45"/>
      <c r="G513" s="56"/>
      <c r="H513" s="41"/>
      <c r="I513" s="41"/>
      <c r="J513" s="30">
        <v>34945.0549450549</v>
      </c>
      <c r="K513" s="5">
        <v>0</v>
      </c>
    </row>
    <row r="514" spans="1:11" ht="63">
      <c r="A514" s="56" t="s">
        <v>1137</v>
      </c>
      <c r="B514" s="44" t="s">
        <v>223</v>
      </c>
      <c r="C514" s="56" t="s">
        <v>1539</v>
      </c>
      <c r="D514" s="57" t="s">
        <v>12</v>
      </c>
      <c r="E514" s="45">
        <v>133928.21</v>
      </c>
      <c r="F514" s="45"/>
      <c r="G514" s="56"/>
      <c r="H514" s="41"/>
      <c r="I514" s="41"/>
      <c r="J514" s="30">
        <v>133928.21</v>
      </c>
      <c r="K514" s="5">
        <v>0</v>
      </c>
    </row>
    <row r="515" spans="1:11" ht="21">
      <c r="A515" s="56" t="s">
        <v>1137</v>
      </c>
      <c r="B515" s="44" t="s">
        <v>223</v>
      </c>
      <c r="C515" s="56" t="s">
        <v>1508</v>
      </c>
      <c r="D515" s="57" t="s">
        <v>454</v>
      </c>
      <c r="E515" s="45">
        <v>59423.734005720304</v>
      </c>
      <c r="F515" s="45"/>
      <c r="G515" s="56"/>
      <c r="H515" s="41"/>
      <c r="I515" s="41"/>
      <c r="J515" s="30">
        <v>59423.734005720304</v>
      </c>
      <c r="K515" s="5">
        <v>0</v>
      </c>
    </row>
    <row r="516" spans="1:11" ht="21">
      <c r="A516" s="56" t="s">
        <v>1137</v>
      </c>
      <c r="B516" s="44" t="s">
        <v>223</v>
      </c>
      <c r="C516" s="56" t="s">
        <v>1508</v>
      </c>
      <c r="D516" s="57" t="s">
        <v>1514</v>
      </c>
      <c r="E516" s="45">
        <v>123190.285774499</v>
      </c>
      <c r="F516" s="45"/>
      <c r="G516" s="56"/>
      <c r="H516" s="41"/>
      <c r="I516" s="41"/>
      <c r="J516" s="30">
        <v>123190.285774499</v>
      </c>
      <c r="K516" s="5">
        <v>0</v>
      </c>
    </row>
    <row r="517" spans="1:11" ht="21">
      <c r="A517" s="56" t="s">
        <v>1137</v>
      </c>
      <c r="B517" s="44" t="s">
        <v>223</v>
      </c>
      <c r="C517" s="56" t="s">
        <v>865</v>
      </c>
      <c r="D517" s="57" t="s">
        <v>228</v>
      </c>
      <c r="E517" s="45">
        <v>12465.7534246575</v>
      </c>
      <c r="F517" s="45"/>
      <c r="G517" s="56"/>
      <c r="H517" s="41"/>
      <c r="I517" s="41"/>
      <c r="J517" s="30">
        <v>12465.7534246575</v>
      </c>
      <c r="K517" s="5">
        <v>0</v>
      </c>
    </row>
    <row r="518" spans="1:11" ht="21">
      <c r="A518" s="56" t="s">
        <v>1137</v>
      </c>
      <c r="B518" s="44" t="s">
        <v>232</v>
      </c>
      <c r="C518" s="56" t="s">
        <v>815</v>
      </c>
      <c r="D518" s="57" t="s">
        <v>455</v>
      </c>
      <c r="E518" s="45">
        <v>363508.18</v>
      </c>
      <c r="F518" s="45"/>
      <c r="G518" s="56"/>
      <c r="H518" s="41"/>
      <c r="I518" s="41"/>
      <c r="J518" s="30">
        <v>363508.18</v>
      </c>
      <c r="K518" s="5">
        <v>0</v>
      </c>
    </row>
    <row r="519" spans="1:11" ht="21">
      <c r="A519" s="56" t="s">
        <v>1137</v>
      </c>
      <c r="B519" s="44" t="s">
        <v>232</v>
      </c>
      <c r="C519" s="56" t="s">
        <v>236</v>
      </c>
      <c r="D519" s="57" t="s">
        <v>1520</v>
      </c>
      <c r="E519" s="45">
        <v>153556</v>
      </c>
      <c r="F519" s="45"/>
      <c r="G519" s="56"/>
      <c r="H519" s="41"/>
      <c r="I519" s="41"/>
      <c r="J519" s="30">
        <v>153556</v>
      </c>
      <c r="K519" s="5">
        <v>0</v>
      </c>
    </row>
    <row r="520" spans="1:11" ht="21">
      <c r="A520" s="56" t="s">
        <v>1137</v>
      </c>
      <c r="B520" s="44" t="s">
        <v>232</v>
      </c>
      <c r="C520" s="56" t="s">
        <v>865</v>
      </c>
      <c r="D520" s="57" t="s">
        <v>1521</v>
      </c>
      <c r="E520" s="45">
        <v>1038350</v>
      </c>
      <c r="F520" s="45"/>
      <c r="G520" s="56"/>
      <c r="H520" s="41"/>
      <c r="I520" s="41"/>
      <c r="J520" s="30">
        <v>1038350</v>
      </c>
      <c r="K520" s="5">
        <v>0</v>
      </c>
    </row>
    <row r="521" spans="1:11" ht="21">
      <c r="A521" s="56" t="s">
        <v>1137</v>
      </c>
      <c r="B521" s="44" t="s">
        <v>239</v>
      </c>
      <c r="C521" s="56" t="s">
        <v>236</v>
      </c>
      <c r="D521" s="57" t="s">
        <v>1525</v>
      </c>
      <c r="E521" s="45">
        <v>136772</v>
      </c>
      <c r="F521" s="45"/>
      <c r="G521" s="56"/>
      <c r="H521" s="41"/>
      <c r="I521" s="41"/>
      <c r="J521" s="30">
        <v>136772</v>
      </c>
      <c r="K521" s="5">
        <v>0</v>
      </c>
    </row>
    <row r="522" spans="1:11" ht="21">
      <c r="A522" s="56" t="s">
        <v>1137</v>
      </c>
      <c r="B522" s="44" t="s">
        <v>239</v>
      </c>
      <c r="C522" s="56" t="s">
        <v>1317</v>
      </c>
      <c r="D522" s="57" t="s">
        <v>14</v>
      </c>
      <c r="E522" s="45">
        <v>34945.0549450549</v>
      </c>
      <c r="F522" s="45"/>
      <c r="G522" s="56"/>
      <c r="H522" s="41"/>
      <c r="I522" s="41"/>
      <c r="J522" s="30">
        <v>34945.0549450549</v>
      </c>
      <c r="K522" s="5">
        <v>0</v>
      </c>
    </row>
    <row r="523" spans="1:11" ht="21">
      <c r="A523" s="56" t="s">
        <v>1137</v>
      </c>
      <c r="B523" s="44" t="s">
        <v>245</v>
      </c>
      <c r="C523" s="56" t="s">
        <v>485</v>
      </c>
      <c r="D523" s="57" t="s">
        <v>1527</v>
      </c>
      <c r="E523" s="45">
        <v>35265.945205479504</v>
      </c>
      <c r="F523" s="45"/>
      <c r="G523" s="56"/>
      <c r="H523" s="41"/>
      <c r="I523" s="41"/>
      <c r="J523" s="30">
        <v>35265.945205479504</v>
      </c>
      <c r="K523" s="5">
        <v>0</v>
      </c>
    </row>
    <row r="524" spans="1:11" ht="42">
      <c r="A524" s="56" t="s">
        <v>1137</v>
      </c>
      <c r="B524" s="44" t="s">
        <v>248</v>
      </c>
      <c r="C524" s="56" t="s">
        <v>865</v>
      </c>
      <c r="D524" s="57" t="s">
        <v>15</v>
      </c>
      <c r="E524" s="45">
        <v>1843502</v>
      </c>
      <c r="F524" s="45"/>
      <c r="G524" s="56"/>
      <c r="H524" s="41"/>
      <c r="I524" s="41"/>
      <c r="J524" s="30">
        <v>1843502</v>
      </c>
      <c r="K524" s="5">
        <v>0</v>
      </c>
    </row>
    <row r="525" spans="1:11" ht="21">
      <c r="A525" s="56" t="s">
        <v>1137</v>
      </c>
      <c r="B525" s="44" t="s">
        <v>252</v>
      </c>
      <c r="C525" s="56" t="s">
        <v>1533</v>
      </c>
      <c r="D525" s="57" t="s">
        <v>456</v>
      </c>
      <c r="E525" s="45">
        <v>35295.511929851</v>
      </c>
      <c r="F525" s="45"/>
      <c r="G525" s="56"/>
      <c r="H525" s="41"/>
      <c r="I525" s="41"/>
      <c r="J525" s="30">
        <v>35295.511929851</v>
      </c>
      <c r="K525" s="5">
        <v>0</v>
      </c>
    </row>
    <row r="526" spans="1:11" ht="21">
      <c r="A526" s="56" t="s">
        <v>1137</v>
      </c>
      <c r="B526" s="44" t="s">
        <v>252</v>
      </c>
      <c r="C526" s="56" t="s">
        <v>458</v>
      </c>
      <c r="D526" s="57" t="s">
        <v>457</v>
      </c>
      <c r="E526" s="45">
        <v>42328.75</v>
      </c>
      <c r="F526" s="45"/>
      <c r="G526" s="56"/>
      <c r="H526" s="41"/>
      <c r="I526" s="41"/>
      <c r="J526" s="30">
        <v>42328.75</v>
      </c>
      <c r="K526" s="5">
        <v>0</v>
      </c>
    </row>
    <row r="527" spans="1:11" ht="42">
      <c r="A527" s="56" t="s">
        <v>1137</v>
      </c>
      <c r="B527" s="44" t="s">
        <v>1528</v>
      </c>
      <c r="C527" s="56" t="s">
        <v>236</v>
      </c>
      <c r="D527" s="57" t="s">
        <v>1529</v>
      </c>
      <c r="E527" s="45">
        <v>35000</v>
      </c>
      <c r="F527" s="45"/>
      <c r="G527" s="56"/>
      <c r="H527" s="41"/>
      <c r="I527" s="41"/>
      <c r="J527" s="30">
        <v>35000</v>
      </c>
      <c r="K527" s="5">
        <v>0</v>
      </c>
    </row>
    <row r="528" spans="1:11" ht="63">
      <c r="A528" s="56" t="s">
        <v>1137</v>
      </c>
      <c r="B528" s="44" t="s">
        <v>1528</v>
      </c>
      <c r="C528" s="56" t="s">
        <v>1523</v>
      </c>
      <c r="D528" s="57" t="s">
        <v>459</v>
      </c>
      <c r="E528" s="45">
        <v>111529.514978173</v>
      </c>
      <c r="F528" s="45"/>
      <c r="G528" s="56"/>
      <c r="H528" s="41"/>
      <c r="I528" s="41"/>
      <c r="J528" s="30">
        <v>111529.514978173</v>
      </c>
      <c r="K528" s="5">
        <v>0</v>
      </c>
    </row>
    <row r="529" spans="1:11" ht="31.5">
      <c r="A529" s="56" t="s">
        <v>1137</v>
      </c>
      <c r="B529" s="44" t="s">
        <v>253</v>
      </c>
      <c r="C529" s="56" t="s">
        <v>225</v>
      </c>
      <c r="D529" s="57" t="s">
        <v>1530</v>
      </c>
      <c r="E529" s="45">
        <v>14989.8389281951</v>
      </c>
      <c r="F529" s="45"/>
      <c r="G529" s="56"/>
      <c r="H529" s="41"/>
      <c r="I529" s="41"/>
      <c r="J529" s="30">
        <v>14989.8389281951</v>
      </c>
      <c r="K529" s="5">
        <v>0</v>
      </c>
    </row>
    <row r="530" spans="1:11" ht="21">
      <c r="A530" s="56" t="s">
        <v>1137</v>
      </c>
      <c r="B530" s="44" t="s">
        <v>1531</v>
      </c>
      <c r="C530" s="56" t="s">
        <v>485</v>
      </c>
      <c r="D530" s="57" t="s">
        <v>18</v>
      </c>
      <c r="E530" s="45">
        <v>81480</v>
      </c>
      <c r="F530" s="45"/>
      <c r="G530" s="56"/>
      <c r="H530" s="41"/>
      <c r="I530" s="41"/>
      <c r="J530" s="30">
        <v>81480</v>
      </c>
      <c r="K530" s="5">
        <v>0</v>
      </c>
    </row>
    <row r="531" spans="1:11" ht="31.5">
      <c r="A531" s="56" t="s">
        <v>1137</v>
      </c>
      <c r="B531" s="44" t="s">
        <v>261</v>
      </c>
      <c r="C531" s="56" t="s">
        <v>1533</v>
      </c>
      <c r="D531" s="57" t="s">
        <v>1532</v>
      </c>
      <c r="E531" s="45">
        <v>272454</v>
      </c>
      <c r="F531" s="45"/>
      <c r="G531" s="56"/>
      <c r="H531" s="41"/>
      <c r="I531" s="41"/>
      <c r="J531" s="30">
        <v>272454</v>
      </c>
      <c r="K531" s="5">
        <v>0</v>
      </c>
    </row>
    <row r="532" spans="1:11" ht="21">
      <c r="A532" s="56" t="s">
        <v>1137</v>
      </c>
      <c r="B532" s="44" t="s">
        <v>261</v>
      </c>
      <c r="C532" s="56" t="s">
        <v>1138</v>
      </c>
      <c r="D532" s="57" t="s">
        <v>1538</v>
      </c>
      <c r="E532" s="45">
        <v>76719.82860548161</v>
      </c>
      <c r="F532" s="45"/>
      <c r="G532" s="56"/>
      <c r="H532" s="41"/>
      <c r="I532" s="41"/>
      <c r="J532" s="30">
        <v>76719.82860548161</v>
      </c>
      <c r="K532" s="5">
        <v>0</v>
      </c>
    </row>
    <row r="533" spans="1:11" ht="21">
      <c r="A533" s="56" t="s">
        <v>1137</v>
      </c>
      <c r="B533" s="44" t="s">
        <v>261</v>
      </c>
      <c r="C533" s="56" t="s">
        <v>236</v>
      </c>
      <c r="D533" s="57" t="s">
        <v>19</v>
      </c>
      <c r="E533" s="45">
        <v>907250</v>
      </c>
      <c r="F533" s="45"/>
      <c r="G533" s="56"/>
      <c r="H533" s="41"/>
      <c r="I533" s="41"/>
      <c r="J533" s="30">
        <v>907250</v>
      </c>
      <c r="K533" s="5">
        <v>0</v>
      </c>
    </row>
    <row r="534" spans="1:11" ht="31.5">
      <c r="A534" s="56" t="s">
        <v>1137</v>
      </c>
      <c r="B534" s="44" t="s">
        <v>261</v>
      </c>
      <c r="C534" s="56" t="s">
        <v>236</v>
      </c>
      <c r="D534" s="57" t="s">
        <v>20</v>
      </c>
      <c r="E534" s="45">
        <v>83333</v>
      </c>
      <c r="F534" s="45"/>
      <c r="G534" s="56"/>
      <c r="H534" s="41"/>
      <c r="I534" s="41"/>
      <c r="J534" s="30">
        <v>83333</v>
      </c>
      <c r="K534" s="5">
        <v>0</v>
      </c>
    </row>
    <row r="535" spans="1:11" ht="31.5">
      <c r="A535" s="56" t="s">
        <v>1137</v>
      </c>
      <c r="B535" s="44" t="s">
        <v>261</v>
      </c>
      <c r="C535" s="56" t="s">
        <v>236</v>
      </c>
      <c r="D535" s="57" t="s">
        <v>460</v>
      </c>
      <c r="E535" s="45">
        <v>40488.8396</v>
      </c>
      <c r="F535" s="45"/>
      <c r="G535" s="56"/>
      <c r="H535" s="41"/>
      <c r="I535" s="41"/>
      <c r="J535" s="30">
        <v>40488.8396</v>
      </c>
      <c r="K535" s="5">
        <v>0</v>
      </c>
    </row>
    <row r="536" spans="1:11" ht="42">
      <c r="A536" s="56" t="s">
        <v>1137</v>
      </c>
      <c r="B536" s="44" t="s">
        <v>261</v>
      </c>
      <c r="C536" s="56" t="s">
        <v>236</v>
      </c>
      <c r="D536" s="57" t="s">
        <v>264</v>
      </c>
      <c r="E536" s="45">
        <v>10000</v>
      </c>
      <c r="F536" s="45"/>
      <c r="G536" s="56"/>
      <c r="H536" s="41"/>
      <c r="I536" s="41"/>
      <c r="J536" s="30">
        <v>10000</v>
      </c>
      <c r="K536" s="5">
        <v>0</v>
      </c>
    </row>
    <row r="537" spans="1:11" ht="42">
      <c r="A537" s="56" t="s">
        <v>1137</v>
      </c>
      <c r="B537" s="44" t="s">
        <v>261</v>
      </c>
      <c r="C537" s="56" t="s">
        <v>236</v>
      </c>
      <c r="D537" s="57" t="s">
        <v>1534</v>
      </c>
      <c r="E537" s="45">
        <v>27500</v>
      </c>
      <c r="F537" s="45"/>
      <c r="G537" s="56"/>
      <c r="H537" s="41"/>
      <c r="I537" s="41"/>
      <c r="J537" s="30">
        <v>27500</v>
      </c>
      <c r="K537" s="5">
        <v>0</v>
      </c>
    </row>
    <row r="538" spans="1:11" ht="31.5">
      <c r="A538" s="56" t="s">
        <v>1137</v>
      </c>
      <c r="B538" s="44" t="s">
        <v>261</v>
      </c>
      <c r="C538" s="56" t="s">
        <v>236</v>
      </c>
      <c r="D538" s="57" t="s">
        <v>1535</v>
      </c>
      <c r="E538" s="45">
        <v>7535.4</v>
      </c>
      <c r="F538" s="45"/>
      <c r="G538" s="56"/>
      <c r="H538" s="41"/>
      <c r="I538" s="41"/>
      <c r="J538" s="30">
        <v>7535.4</v>
      </c>
      <c r="K538" s="5">
        <v>0</v>
      </c>
    </row>
    <row r="539" spans="1:11" ht="21">
      <c r="A539" s="56" t="s">
        <v>1137</v>
      </c>
      <c r="B539" s="44" t="s">
        <v>261</v>
      </c>
      <c r="C539" s="56" t="s">
        <v>236</v>
      </c>
      <c r="D539" s="57" t="s">
        <v>1536</v>
      </c>
      <c r="E539" s="45">
        <v>12000</v>
      </c>
      <c r="F539" s="45"/>
      <c r="G539" s="56"/>
      <c r="H539" s="41"/>
      <c r="I539" s="41"/>
      <c r="J539" s="30">
        <v>12000</v>
      </c>
      <c r="K539" s="5">
        <v>0</v>
      </c>
    </row>
    <row r="540" spans="1:11" ht="21">
      <c r="A540" s="56" t="s">
        <v>1137</v>
      </c>
      <c r="B540" s="44" t="s">
        <v>261</v>
      </c>
      <c r="C540" s="56" t="s">
        <v>236</v>
      </c>
      <c r="D540" s="57" t="s">
        <v>1537</v>
      </c>
      <c r="E540" s="45">
        <v>30000</v>
      </c>
      <c r="F540" s="45"/>
      <c r="G540" s="56"/>
      <c r="H540" s="41"/>
      <c r="I540" s="41"/>
      <c r="J540" s="30">
        <v>30000</v>
      </c>
      <c r="K540" s="5">
        <v>0</v>
      </c>
    </row>
    <row r="541" spans="1:11" ht="31.5">
      <c r="A541" s="56" t="s">
        <v>1137</v>
      </c>
      <c r="B541" s="44" t="s">
        <v>22</v>
      </c>
      <c r="C541" s="56" t="s">
        <v>225</v>
      </c>
      <c r="D541" s="57" t="s">
        <v>21</v>
      </c>
      <c r="E541" s="45">
        <v>15054.945054945101</v>
      </c>
      <c r="F541" s="45"/>
      <c r="G541" s="56"/>
      <c r="H541" s="41"/>
      <c r="I541" s="41"/>
      <c r="J541" s="30">
        <v>15054.945054945101</v>
      </c>
      <c r="K541" s="5">
        <v>0</v>
      </c>
    </row>
    <row r="542" spans="1:11" ht="21">
      <c r="A542" s="56" t="s">
        <v>1137</v>
      </c>
      <c r="B542" s="44" t="s">
        <v>266</v>
      </c>
      <c r="C542" s="56" t="s">
        <v>462</v>
      </c>
      <c r="D542" s="57" t="s">
        <v>461</v>
      </c>
      <c r="E542" s="45">
        <v>132543.405296952</v>
      </c>
      <c r="F542" s="45"/>
      <c r="G542" s="56"/>
      <c r="H542" s="41"/>
      <c r="I542" s="41"/>
      <c r="J542" s="30">
        <v>132543.405296952</v>
      </c>
      <c r="K542" s="5">
        <v>0</v>
      </c>
    </row>
    <row r="543" spans="1:11" ht="21">
      <c r="A543" s="56" t="s">
        <v>1137</v>
      </c>
      <c r="B543" s="44" t="s">
        <v>266</v>
      </c>
      <c r="C543" s="56" t="s">
        <v>225</v>
      </c>
      <c r="D543" s="57" t="s">
        <v>1540</v>
      </c>
      <c r="E543" s="45">
        <v>3698.6301369863004</v>
      </c>
      <c r="F543" s="45"/>
      <c r="G543" s="56"/>
      <c r="H543" s="41"/>
      <c r="I543" s="41"/>
      <c r="J543" s="30">
        <v>3698.6301369863004</v>
      </c>
      <c r="K543" s="5">
        <v>0</v>
      </c>
    </row>
    <row r="544" spans="1:11" ht="21">
      <c r="A544" s="56" t="s">
        <v>1137</v>
      </c>
      <c r="B544" s="44" t="s">
        <v>266</v>
      </c>
      <c r="C544" s="56" t="s">
        <v>236</v>
      </c>
      <c r="D544" s="57" t="s">
        <v>1541</v>
      </c>
      <c r="E544" s="45">
        <v>130264</v>
      </c>
      <c r="F544" s="45"/>
      <c r="G544" s="56"/>
      <c r="H544" s="41"/>
      <c r="I544" s="41"/>
      <c r="J544" s="30">
        <v>130264</v>
      </c>
      <c r="K544" s="5">
        <v>0</v>
      </c>
    </row>
    <row r="545" spans="1:11" ht="31.5">
      <c r="A545" s="56" t="s">
        <v>1137</v>
      </c>
      <c r="B545" s="44" t="s">
        <v>268</v>
      </c>
      <c r="C545" s="56" t="s">
        <v>1545</v>
      </c>
      <c r="D545" s="57" t="s">
        <v>1546</v>
      </c>
      <c r="E545" s="45">
        <v>27000</v>
      </c>
      <c r="F545" s="45"/>
      <c r="G545" s="56"/>
      <c r="H545" s="41"/>
      <c r="I545" s="41"/>
      <c r="J545" s="30">
        <v>27000</v>
      </c>
      <c r="K545" s="5">
        <v>0</v>
      </c>
    </row>
    <row r="546" spans="1:11" ht="31.5">
      <c r="A546" s="56" t="s">
        <v>1137</v>
      </c>
      <c r="B546" s="44" t="s">
        <v>268</v>
      </c>
      <c r="C546" s="56" t="s">
        <v>1545</v>
      </c>
      <c r="D546" s="57" t="s">
        <v>463</v>
      </c>
      <c r="E546" s="45">
        <v>28000</v>
      </c>
      <c r="F546" s="45"/>
      <c r="G546" s="56"/>
      <c r="H546" s="41"/>
      <c r="I546" s="41"/>
      <c r="J546" s="30">
        <v>28000</v>
      </c>
      <c r="K546" s="5">
        <v>0</v>
      </c>
    </row>
    <row r="547" spans="1:11" ht="31.5">
      <c r="A547" s="56" t="s">
        <v>1137</v>
      </c>
      <c r="B547" s="44" t="s">
        <v>269</v>
      </c>
      <c r="C547" s="56" t="s">
        <v>1295</v>
      </c>
      <c r="D547" s="57" t="s">
        <v>464</v>
      </c>
      <c r="E547" s="45">
        <v>63493</v>
      </c>
      <c r="F547" s="45"/>
      <c r="G547" s="56"/>
      <c r="H547" s="41"/>
      <c r="I547" s="41"/>
      <c r="J547" s="30">
        <v>63493</v>
      </c>
      <c r="K547" s="5">
        <v>0</v>
      </c>
    </row>
    <row r="548" spans="1:11" ht="21">
      <c r="A548" s="56" t="s">
        <v>1137</v>
      </c>
      <c r="B548" s="44" t="s">
        <v>270</v>
      </c>
      <c r="C548" s="56" t="s">
        <v>236</v>
      </c>
      <c r="D548" s="57" t="s">
        <v>1302</v>
      </c>
      <c r="E548" s="45">
        <v>180727</v>
      </c>
      <c r="F548" s="45"/>
      <c r="G548" s="56"/>
      <c r="H548" s="41"/>
      <c r="I548" s="41"/>
      <c r="J548" s="30">
        <v>180727</v>
      </c>
      <c r="K548" s="5">
        <v>0</v>
      </c>
    </row>
    <row r="549" spans="1:11" ht="21">
      <c r="A549" s="56" t="s">
        <v>1137</v>
      </c>
      <c r="B549" s="44" t="s">
        <v>1304</v>
      </c>
      <c r="C549" s="56" t="s">
        <v>236</v>
      </c>
      <c r="D549" s="57" t="s">
        <v>1303</v>
      </c>
      <c r="E549" s="45">
        <v>95632</v>
      </c>
      <c r="F549" s="45"/>
      <c r="G549" s="56"/>
      <c r="H549" s="41"/>
      <c r="I549" s="41"/>
      <c r="J549" s="30">
        <v>95632</v>
      </c>
      <c r="K549" s="5">
        <v>0</v>
      </c>
    </row>
    <row r="550" spans="1:11" ht="31.5">
      <c r="A550" s="56" t="s">
        <v>1137</v>
      </c>
      <c r="B550" s="44" t="s">
        <v>271</v>
      </c>
      <c r="C550" s="56" t="s">
        <v>225</v>
      </c>
      <c r="D550" s="57" t="s">
        <v>1305</v>
      </c>
      <c r="E550" s="45">
        <v>3698.6301369863004</v>
      </c>
      <c r="F550" s="45"/>
      <c r="G550" s="56"/>
      <c r="H550" s="41"/>
      <c r="I550" s="41"/>
      <c r="J550" s="30">
        <v>3698.6301369863004</v>
      </c>
      <c r="K550" s="5">
        <v>0</v>
      </c>
    </row>
    <row r="551" spans="1:11" ht="21">
      <c r="A551" s="56" t="s">
        <v>1137</v>
      </c>
      <c r="B551" s="44" t="s">
        <v>271</v>
      </c>
      <c r="C551" s="56" t="s">
        <v>236</v>
      </c>
      <c r="D551" s="57" t="s">
        <v>1306</v>
      </c>
      <c r="E551" s="45">
        <v>140891</v>
      </c>
      <c r="F551" s="45"/>
      <c r="G551" s="56"/>
      <c r="H551" s="41"/>
      <c r="I551" s="41"/>
      <c r="J551" s="30">
        <v>140891</v>
      </c>
      <c r="K551" s="5">
        <v>0</v>
      </c>
    </row>
    <row r="552" spans="1:11" ht="21">
      <c r="A552" s="56" t="s">
        <v>1137</v>
      </c>
      <c r="B552" s="44" t="s">
        <v>271</v>
      </c>
      <c r="C552" s="56" t="s">
        <v>1545</v>
      </c>
      <c r="D552" s="57" t="s">
        <v>466</v>
      </c>
      <c r="E552" s="45">
        <v>43000</v>
      </c>
      <c r="F552" s="45"/>
      <c r="G552" s="56"/>
      <c r="H552" s="41"/>
      <c r="I552" s="41"/>
      <c r="J552" s="30">
        <v>43000</v>
      </c>
      <c r="K552" s="5">
        <v>0</v>
      </c>
    </row>
    <row r="553" spans="1:11" ht="21">
      <c r="A553" s="56" t="s">
        <v>1137</v>
      </c>
      <c r="B553" s="44" t="s">
        <v>273</v>
      </c>
      <c r="C553" s="56" t="s">
        <v>225</v>
      </c>
      <c r="D553" s="57" t="s">
        <v>340</v>
      </c>
      <c r="E553" s="45">
        <v>10000</v>
      </c>
      <c r="F553" s="45"/>
      <c r="G553" s="56"/>
      <c r="H553" s="41"/>
      <c r="I553" s="41"/>
      <c r="J553" s="30">
        <v>10000</v>
      </c>
      <c r="K553" s="5">
        <v>0</v>
      </c>
    </row>
    <row r="554" spans="1:11" ht="21">
      <c r="A554" s="56" t="s">
        <v>1137</v>
      </c>
      <c r="B554" s="44" t="s">
        <v>273</v>
      </c>
      <c r="C554" s="56" t="s">
        <v>1320</v>
      </c>
      <c r="D554" s="57" t="s">
        <v>340</v>
      </c>
      <c r="E554" s="45">
        <v>12888</v>
      </c>
      <c r="F554" s="45"/>
      <c r="G554" s="56"/>
      <c r="H554" s="41"/>
      <c r="I554" s="41"/>
      <c r="J554" s="30">
        <v>12888</v>
      </c>
      <c r="K554" s="5">
        <v>0</v>
      </c>
    </row>
    <row r="555" spans="1:11" ht="21">
      <c r="A555" s="56" t="s">
        <v>1137</v>
      </c>
      <c r="B555" s="44" t="s">
        <v>273</v>
      </c>
      <c r="C555" s="56" t="s">
        <v>225</v>
      </c>
      <c r="D555" s="57" t="s">
        <v>340</v>
      </c>
      <c r="E555" s="45">
        <v>12888</v>
      </c>
      <c r="F555" s="45"/>
      <c r="G555" s="56"/>
      <c r="H555" s="41"/>
      <c r="I555" s="41"/>
      <c r="J555" s="30">
        <v>12888</v>
      </c>
      <c r="K555" s="5">
        <v>0</v>
      </c>
    </row>
    <row r="556" spans="1:11" ht="31.5">
      <c r="A556" s="56" t="s">
        <v>1137</v>
      </c>
      <c r="B556" s="44" t="s">
        <v>274</v>
      </c>
      <c r="C556" s="56" t="s">
        <v>1522</v>
      </c>
      <c r="D556" s="57" t="s">
        <v>1311</v>
      </c>
      <c r="E556" s="45">
        <v>2526.8</v>
      </c>
      <c r="F556" s="45"/>
      <c r="G556" s="56"/>
      <c r="H556" s="41"/>
      <c r="I556" s="41"/>
      <c r="J556" s="30">
        <v>2526.8</v>
      </c>
      <c r="K556" s="5">
        <v>0</v>
      </c>
    </row>
    <row r="557" spans="1:11" ht="31.5">
      <c r="A557" s="56" t="s">
        <v>1137</v>
      </c>
      <c r="B557" s="44" t="s">
        <v>274</v>
      </c>
      <c r="C557" s="56" t="s">
        <v>1522</v>
      </c>
      <c r="D557" s="57" t="s">
        <v>1311</v>
      </c>
      <c r="E557" s="45">
        <v>23494.8705404185</v>
      </c>
      <c r="F557" s="45"/>
      <c r="G557" s="56"/>
      <c r="H557" s="41"/>
      <c r="I557" s="41"/>
      <c r="J557" s="30">
        <v>23494.8705404185</v>
      </c>
      <c r="K557" s="5">
        <v>0</v>
      </c>
    </row>
    <row r="558" spans="1:11" ht="31.5">
      <c r="A558" s="56" t="s">
        <v>1137</v>
      </c>
      <c r="B558" s="44" t="s">
        <v>274</v>
      </c>
      <c r="C558" s="56" t="s">
        <v>1522</v>
      </c>
      <c r="D558" s="57" t="s">
        <v>1310</v>
      </c>
      <c r="E558" s="45">
        <v>7500</v>
      </c>
      <c r="F558" s="45"/>
      <c r="G558" s="56"/>
      <c r="H558" s="41"/>
      <c r="I558" s="41"/>
      <c r="J558" s="30">
        <v>7500</v>
      </c>
      <c r="K558" s="5">
        <v>0</v>
      </c>
    </row>
    <row r="559" spans="1:11" ht="31.5">
      <c r="A559" s="56" t="s">
        <v>1137</v>
      </c>
      <c r="B559" s="44" t="s">
        <v>274</v>
      </c>
      <c r="C559" s="56" t="s">
        <v>465</v>
      </c>
      <c r="D559" s="57" t="s">
        <v>467</v>
      </c>
      <c r="E559" s="45">
        <v>3425.20547945205</v>
      </c>
      <c r="F559" s="45"/>
      <c r="G559" s="56"/>
      <c r="H559" s="41"/>
      <c r="I559" s="41"/>
      <c r="J559" s="30">
        <v>3425.20547945205</v>
      </c>
      <c r="K559" s="5">
        <v>0</v>
      </c>
    </row>
    <row r="560" spans="1:11" ht="14.25">
      <c r="A560" s="56" t="s">
        <v>1137</v>
      </c>
      <c r="B560" s="44" t="s">
        <v>274</v>
      </c>
      <c r="C560" s="56" t="s">
        <v>1295</v>
      </c>
      <c r="D560" s="57" t="s">
        <v>27</v>
      </c>
      <c r="E560" s="45">
        <v>1670.32967032967</v>
      </c>
      <c r="F560" s="45"/>
      <c r="G560" s="56"/>
      <c r="H560" s="41"/>
      <c r="I560" s="41"/>
      <c r="J560" s="30">
        <v>1670.32967032967</v>
      </c>
      <c r="K560" s="5">
        <v>0</v>
      </c>
    </row>
    <row r="561" spans="1:11" ht="31.5">
      <c r="A561" s="56" t="s">
        <v>1137</v>
      </c>
      <c r="B561" s="44" t="s">
        <v>274</v>
      </c>
      <c r="C561" s="56" t="s">
        <v>1295</v>
      </c>
      <c r="D561" s="57" t="s">
        <v>28</v>
      </c>
      <c r="E561" s="45">
        <v>583.581043956044</v>
      </c>
      <c r="F561" s="45"/>
      <c r="G561" s="56"/>
      <c r="H561" s="41"/>
      <c r="I561" s="41"/>
      <c r="J561" s="30">
        <v>583.581043956044</v>
      </c>
      <c r="K561" s="5">
        <v>0</v>
      </c>
    </row>
    <row r="562" spans="1:11" ht="42">
      <c r="A562" s="56" t="s">
        <v>1137</v>
      </c>
      <c r="B562" s="44" t="s">
        <v>277</v>
      </c>
      <c r="C562" s="56" t="s">
        <v>1508</v>
      </c>
      <c r="D562" s="57" t="s">
        <v>224</v>
      </c>
      <c r="E562" s="45">
        <v>8750</v>
      </c>
      <c r="F562" s="45"/>
      <c r="G562" s="56"/>
      <c r="H562" s="41"/>
      <c r="I562" s="41"/>
      <c r="J562" s="30">
        <v>8750</v>
      </c>
      <c r="K562" s="5">
        <v>0</v>
      </c>
    </row>
    <row r="563" spans="1:11" ht="21">
      <c r="A563" s="56" t="s">
        <v>1137</v>
      </c>
      <c r="B563" s="44" t="s">
        <v>277</v>
      </c>
      <c r="C563" s="56" t="s">
        <v>236</v>
      </c>
      <c r="D563" s="57" t="s">
        <v>29</v>
      </c>
      <c r="E563" s="45">
        <v>170986.5</v>
      </c>
      <c r="F563" s="45"/>
      <c r="G563" s="56"/>
      <c r="H563" s="41"/>
      <c r="I563" s="41"/>
      <c r="J563" s="30">
        <v>170986.5</v>
      </c>
      <c r="K563" s="5">
        <v>0</v>
      </c>
    </row>
    <row r="564" spans="1:11" ht="21">
      <c r="A564" s="56" t="s">
        <v>1137</v>
      </c>
      <c r="B564" s="44" t="s">
        <v>277</v>
      </c>
      <c r="C564" s="56" t="s">
        <v>836</v>
      </c>
      <c r="D564" s="57" t="s">
        <v>1316</v>
      </c>
      <c r="E564" s="45">
        <v>8287.671232876712</v>
      </c>
      <c r="F564" s="45"/>
      <c r="G564" s="56"/>
      <c r="H564" s="41"/>
      <c r="I564" s="41"/>
      <c r="J564" s="30">
        <v>8287.671232876712</v>
      </c>
      <c r="K564" s="5">
        <v>0</v>
      </c>
    </row>
    <row r="565" spans="1:11" ht="21">
      <c r="A565" s="56" t="s">
        <v>1137</v>
      </c>
      <c r="B565" s="44" t="s">
        <v>277</v>
      </c>
      <c r="C565" s="56" t="s">
        <v>1138</v>
      </c>
      <c r="D565" s="57" t="s">
        <v>282</v>
      </c>
      <c r="E565" s="45">
        <v>810.176739726027</v>
      </c>
      <c r="F565" s="45"/>
      <c r="G565" s="56"/>
      <c r="H565" s="41"/>
      <c r="I565" s="41"/>
      <c r="J565" s="30">
        <v>810.176739726027</v>
      </c>
      <c r="K565" s="5">
        <v>0</v>
      </c>
    </row>
    <row r="566" spans="1:11" ht="21">
      <c r="A566" s="56" t="s">
        <v>1137</v>
      </c>
      <c r="B566" s="44" t="s">
        <v>277</v>
      </c>
      <c r="C566" s="56" t="s">
        <v>236</v>
      </c>
      <c r="D566" s="57" t="s">
        <v>282</v>
      </c>
      <c r="E566" s="45">
        <v>3125</v>
      </c>
      <c r="F566" s="45"/>
      <c r="G566" s="56"/>
      <c r="H566" s="41"/>
      <c r="I566" s="41"/>
      <c r="J566" s="30">
        <v>3125</v>
      </c>
      <c r="K566" s="5">
        <v>0</v>
      </c>
    </row>
    <row r="567" spans="1:11" ht="21">
      <c r="A567" s="56" t="s">
        <v>1137</v>
      </c>
      <c r="B567" s="44" t="s">
        <v>277</v>
      </c>
      <c r="C567" s="56" t="s">
        <v>865</v>
      </c>
      <c r="D567" s="57" t="s">
        <v>282</v>
      </c>
      <c r="E567" s="45">
        <v>4082.26498630137</v>
      </c>
      <c r="F567" s="45"/>
      <c r="G567" s="56"/>
      <c r="H567" s="41"/>
      <c r="I567" s="41"/>
      <c r="J567" s="30">
        <v>4082.26498630137</v>
      </c>
      <c r="K567" s="5">
        <v>0</v>
      </c>
    </row>
    <row r="568" spans="1:11" ht="21">
      <c r="A568" s="56" t="s">
        <v>1137</v>
      </c>
      <c r="B568" s="44" t="s">
        <v>277</v>
      </c>
      <c r="C568" s="56" t="s">
        <v>1508</v>
      </c>
      <c r="D568" s="57" t="s">
        <v>282</v>
      </c>
      <c r="E568" s="45">
        <v>1125.65922201139</v>
      </c>
      <c r="F568" s="45"/>
      <c r="G568" s="56"/>
      <c r="H568" s="41"/>
      <c r="I568" s="41"/>
      <c r="J568" s="30">
        <v>1125.65922201139</v>
      </c>
      <c r="K568" s="5">
        <v>0</v>
      </c>
    </row>
    <row r="569" spans="1:11" ht="31.5">
      <c r="A569" s="56" t="s">
        <v>1137</v>
      </c>
      <c r="B569" s="44" t="s">
        <v>289</v>
      </c>
      <c r="C569" s="56" t="s">
        <v>236</v>
      </c>
      <c r="D569" s="57" t="s">
        <v>1591</v>
      </c>
      <c r="E569" s="45">
        <v>191125</v>
      </c>
      <c r="F569" s="45"/>
      <c r="G569" s="56"/>
      <c r="H569" s="41"/>
      <c r="I569" s="41"/>
      <c r="J569" s="30">
        <v>191125</v>
      </c>
      <c r="K569" s="5">
        <v>0</v>
      </c>
    </row>
    <row r="570" spans="1:11" ht="21">
      <c r="A570" s="56" t="s">
        <v>1137</v>
      </c>
      <c r="B570" s="44" t="s">
        <v>289</v>
      </c>
      <c r="C570" s="56" t="s">
        <v>236</v>
      </c>
      <c r="D570" s="57" t="s">
        <v>180</v>
      </c>
      <c r="E570" s="45">
        <v>24657.5342465753</v>
      </c>
      <c r="F570" s="45"/>
      <c r="G570" s="56"/>
      <c r="H570" s="41"/>
      <c r="I570" s="41"/>
      <c r="J570" s="30">
        <v>24657.5342465753</v>
      </c>
      <c r="K570" s="5">
        <v>0</v>
      </c>
    </row>
    <row r="571" spans="1:11" ht="21">
      <c r="A571" s="56" t="s">
        <v>1137</v>
      </c>
      <c r="B571" s="44" t="s">
        <v>289</v>
      </c>
      <c r="C571" s="56" t="s">
        <v>236</v>
      </c>
      <c r="D571" s="57" t="s">
        <v>1319</v>
      </c>
      <c r="E571" s="45">
        <v>87116.4</v>
      </c>
      <c r="F571" s="45"/>
      <c r="G571" s="56"/>
      <c r="H571" s="41"/>
      <c r="I571" s="41"/>
      <c r="J571" s="30">
        <v>87116.4</v>
      </c>
      <c r="K571" s="5">
        <v>0</v>
      </c>
    </row>
    <row r="572" spans="1:11" ht="42">
      <c r="A572" s="56" t="s">
        <v>1137</v>
      </c>
      <c r="B572" s="44" t="s">
        <v>817</v>
      </c>
      <c r="C572" s="56" t="s">
        <v>236</v>
      </c>
      <c r="D572" s="57" t="s">
        <v>32</v>
      </c>
      <c r="E572" s="45">
        <v>4392.967032967031</v>
      </c>
      <c r="F572" s="45"/>
      <c r="G572" s="56"/>
      <c r="H572" s="41"/>
      <c r="I572" s="41"/>
      <c r="J572" s="30">
        <v>4392.967032967031</v>
      </c>
      <c r="K572" s="5">
        <v>0</v>
      </c>
    </row>
    <row r="573" spans="1:11" ht="31.5">
      <c r="A573" s="56" t="s">
        <v>1137</v>
      </c>
      <c r="B573" s="44" t="s">
        <v>818</v>
      </c>
      <c r="C573" s="56" t="s">
        <v>236</v>
      </c>
      <c r="D573" s="57" t="s">
        <v>1321</v>
      </c>
      <c r="E573" s="45">
        <v>48000</v>
      </c>
      <c r="F573" s="45"/>
      <c r="G573" s="56"/>
      <c r="H573" s="41"/>
      <c r="I573" s="41"/>
      <c r="J573" s="30">
        <v>48000</v>
      </c>
      <c r="K573" s="5">
        <v>0</v>
      </c>
    </row>
    <row r="574" spans="1:11" ht="31.5">
      <c r="A574" s="56" t="s">
        <v>1137</v>
      </c>
      <c r="B574" s="44" t="s">
        <v>818</v>
      </c>
      <c r="C574" s="56" t="s">
        <v>236</v>
      </c>
      <c r="D574" s="57" t="s">
        <v>924</v>
      </c>
      <c r="E574" s="45">
        <v>27966.528</v>
      </c>
      <c r="F574" s="45"/>
      <c r="G574" s="56"/>
      <c r="H574" s="41"/>
      <c r="I574" s="41"/>
      <c r="J574" s="30">
        <v>27966.528</v>
      </c>
      <c r="K574" s="5">
        <v>0</v>
      </c>
    </row>
    <row r="575" spans="1:11" ht="21">
      <c r="A575" s="56" t="s">
        <v>1137</v>
      </c>
      <c r="B575" s="44" t="s">
        <v>818</v>
      </c>
      <c r="C575" s="56" t="s">
        <v>1522</v>
      </c>
      <c r="D575" s="57" t="s">
        <v>1322</v>
      </c>
      <c r="E575" s="45">
        <v>1810.5</v>
      </c>
      <c r="F575" s="45"/>
      <c r="G575" s="56"/>
      <c r="H575" s="41"/>
      <c r="I575" s="41"/>
      <c r="J575" s="30">
        <v>1810.5</v>
      </c>
      <c r="K575" s="5">
        <v>0</v>
      </c>
    </row>
    <row r="576" spans="1:11" ht="14.25">
      <c r="A576" s="56" t="s">
        <v>1137</v>
      </c>
      <c r="B576" s="44" t="s">
        <v>1324</v>
      </c>
      <c r="C576" s="56" t="s">
        <v>236</v>
      </c>
      <c r="D576" s="57" t="s">
        <v>1326</v>
      </c>
      <c r="E576" s="45">
        <v>98763</v>
      </c>
      <c r="F576" s="45"/>
      <c r="G576" s="56"/>
      <c r="H576" s="41"/>
      <c r="I576" s="41"/>
      <c r="J576" s="30">
        <v>98763</v>
      </c>
      <c r="K576" s="5">
        <v>0</v>
      </c>
    </row>
    <row r="577" spans="1:11" ht="21">
      <c r="A577" s="56" t="s">
        <v>1137</v>
      </c>
      <c r="B577" s="44" t="s">
        <v>1324</v>
      </c>
      <c r="C577" s="56" t="s">
        <v>1545</v>
      </c>
      <c r="D577" s="57" t="s">
        <v>1327</v>
      </c>
      <c r="E577" s="45">
        <v>10000</v>
      </c>
      <c r="F577" s="45"/>
      <c r="G577" s="56"/>
      <c r="H577" s="41"/>
      <c r="I577" s="41"/>
      <c r="J577" s="30">
        <v>10000</v>
      </c>
      <c r="K577" s="5">
        <v>0</v>
      </c>
    </row>
    <row r="578" spans="1:11" ht="42">
      <c r="A578" s="56" t="s">
        <v>1137</v>
      </c>
      <c r="B578" s="44" t="s">
        <v>1324</v>
      </c>
      <c r="C578" s="56" t="s">
        <v>236</v>
      </c>
      <c r="D578" s="57" t="s">
        <v>33</v>
      </c>
      <c r="E578" s="45">
        <v>59249</v>
      </c>
      <c r="F578" s="45"/>
      <c r="G578" s="56"/>
      <c r="H578" s="41"/>
      <c r="I578" s="41"/>
      <c r="J578" s="30">
        <v>59249</v>
      </c>
      <c r="K578" s="5">
        <v>0</v>
      </c>
    </row>
    <row r="579" spans="1:11" ht="21">
      <c r="A579" s="56" t="s">
        <v>1137</v>
      </c>
      <c r="B579" s="44" t="s">
        <v>822</v>
      </c>
      <c r="C579" s="56" t="s">
        <v>225</v>
      </c>
      <c r="D579" s="57" t="s">
        <v>340</v>
      </c>
      <c r="E579" s="45">
        <v>11566.8</v>
      </c>
      <c r="F579" s="45"/>
      <c r="G579" s="56"/>
      <c r="H579" s="41"/>
      <c r="I579" s="41"/>
      <c r="J579" s="30">
        <v>11566.8</v>
      </c>
      <c r="K579" s="5">
        <v>0</v>
      </c>
    </row>
    <row r="580" spans="1:11" ht="21">
      <c r="A580" s="56" t="s">
        <v>1137</v>
      </c>
      <c r="B580" s="44" t="s">
        <v>822</v>
      </c>
      <c r="C580" s="56" t="s">
        <v>1320</v>
      </c>
      <c r="D580" s="57" t="s">
        <v>340</v>
      </c>
      <c r="E580" s="45">
        <v>11566.8</v>
      </c>
      <c r="F580" s="45"/>
      <c r="G580" s="56"/>
      <c r="H580" s="41"/>
      <c r="I580" s="41"/>
      <c r="J580" s="30">
        <v>11566.8</v>
      </c>
      <c r="K580" s="5">
        <v>0</v>
      </c>
    </row>
    <row r="581" spans="1:11" ht="31.5">
      <c r="A581" s="56" t="s">
        <v>1137</v>
      </c>
      <c r="B581" s="44" t="s">
        <v>822</v>
      </c>
      <c r="C581" s="56" t="s">
        <v>236</v>
      </c>
      <c r="D581" s="57" t="s">
        <v>36</v>
      </c>
      <c r="E581" s="45">
        <v>9000</v>
      </c>
      <c r="F581" s="45"/>
      <c r="G581" s="56"/>
      <c r="H581" s="41"/>
      <c r="I581" s="41"/>
      <c r="J581" s="30">
        <v>9000</v>
      </c>
      <c r="K581" s="5">
        <v>0</v>
      </c>
    </row>
    <row r="582" spans="1:11" ht="31.5">
      <c r="A582" s="56" t="s">
        <v>1137</v>
      </c>
      <c r="B582" s="44" t="s">
        <v>822</v>
      </c>
      <c r="C582" s="56" t="s">
        <v>236</v>
      </c>
      <c r="D582" s="57" t="s">
        <v>37</v>
      </c>
      <c r="E582" s="45">
        <v>90000</v>
      </c>
      <c r="F582" s="45"/>
      <c r="G582" s="56"/>
      <c r="H582" s="41"/>
      <c r="I582" s="41"/>
      <c r="J582" s="30">
        <v>90000</v>
      </c>
      <c r="K582" s="5">
        <v>0</v>
      </c>
    </row>
    <row r="583" spans="1:11" ht="31.5">
      <c r="A583" s="56" t="s">
        <v>1137</v>
      </c>
      <c r="B583" s="44" t="s">
        <v>823</v>
      </c>
      <c r="C583" s="56" t="s">
        <v>236</v>
      </c>
      <c r="D583" s="57" t="s">
        <v>983</v>
      </c>
      <c r="E583" s="45">
        <v>128028</v>
      </c>
      <c r="F583" s="45"/>
      <c r="G583" s="56"/>
      <c r="H583" s="41"/>
      <c r="I583" s="41"/>
      <c r="J583" s="30">
        <v>128028</v>
      </c>
      <c r="K583" s="5">
        <v>0</v>
      </c>
    </row>
    <row r="584" spans="1:11" ht="63">
      <c r="A584" s="56" t="s">
        <v>1137</v>
      </c>
      <c r="B584" s="44" t="s">
        <v>823</v>
      </c>
      <c r="C584" s="56" t="s">
        <v>225</v>
      </c>
      <c r="D584" s="57" t="s">
        <v>1329</v>
      </c>
      <c r="E584" s="45">
        <v>14989.8389281951</v>
      </c>
      <c r="F584" s="45"/>
      <c r="G584" s="56"/>
      <c r="H584" s="41"/>
      <c r="I584" s="41"/>
      <c r="J584" s="30">
        <v>14989.8389281951</v>
      </c>
      <c r="K584" s="5">
        <v>0</v>
      </c>
    </row>
    <row r="585" spans="1:11" ht="31.5">
      <c r="A585" s="56" t="s">
        <v>1137</v>
      </c>
      <c r="B585" s="44" t="s">
        <v>823</v>
      </c>
      <c r="C585" s="56" t="s">
        <v>836</v>
      </c>
      <c r="D585" s="57" t="s">
        <v>1330</v>
      </c>
      <c r="E585" s="45">
        <v>681.6457534246581</v>
      </c>
      <c r="F585" s="45"/>
      <c r="G585" s="56"/>
      <c r="H585" s="41"/>
      <c r="I585" s="41"/>
      <c r="J585" s="30">
        <v>681.6457534246581</v>
      </c>
      <c r="K585" s="5">
        <v>0</v>
      </c>
    </row>
    <row r="586" spans="1:11" ht="14.25">
      <c r="A586" s="56" t="s">
        <v>1137</v>
      </c>
      <c r="B586" s="44" t="s">
        <v>986</v>
      </c>
      <c r="C586" s="56" t="s">
        <v>236</v>
      </c>
      <c r="D586" s="57" t="s">
        <v>985</v>
      </c>
      <c r="E586" s="45">
        <v>91483.51648351649</v>
      </c>
      <c r="F586" s="45"/>
      <c r="G586" s="56"/>
      <c r="H586" s="41"/>
      <c r="I586" s="41"/>
      <c r="J586" s="30">
        <v>91483.51648351649</v>
      </c>
      <c r="K586" s="5">
        <v>0</v>
      </c>
    </row>
    <row r="587" spans="1:11" ht="14.25">
      <c r="A587" s="56" t="s">
        <v>1137</v>
      </c>
      <c r="B587" s="44" t="s">
        <v>986</v>
      </c>
      <c r="C587" s="56" t="s">
        <v>1545</v>
      </c>
      <c r="D587" s="57" t="s">
        <v>40</v>
      </c>
      <c r="E587" s="45">
        <v>27000</v>
      </c>
      <c r="F587" s="45"/>
      <c r="G587" s="56"/>
      <c r="H587" s="41"/>
      <c r="I587" s="41"/>
      <c r="J587" s="30">
        <v>27000</v>
      </c>
      <c r="K587" s="5">
        <v>0</v>
      </c>
    </row>
    <row r="588" spans="1:11" ht="21">
      <c r="A588" s="56" t="s">
        <v>1137</v>
      </c>
      <c r="B588" s="44" t="s">
        <v>986</v>
      </c>
      <c r="C588" s="56" t="s">
        <v>236</v>
      </c>
      <c r="D588" s="57" t="s">
        <v>41</v>
      </c>
      <c r="E588" s="45">
        <v>100000</v>
      </c>
      <c r="F588" s="45"/>
      <c r="G588" s="56"/>
      <c r="H588" s="41"/>
      <c r="I588" s="41"/>
      <c r="J588" s="30">
        <v>100000</v>
      </c>
      <c r="K588" s="5">
        <v>0</v>
      </c>
    </row>
    <row r="589" spans="1:11" ht="21">
      <c r="A589" s="56" t="s">
        <v>1137</v>
      </c>
      <c r="B589" s="44" t="s">
        <v>986</v>
      </c>
      <c r="C589" s="56" t="s">
        <v>1308</v>
      </c>
      <c r="D589" s="57" t="s">
        <v>41</v>
      </c>
      <c r="E589" s="45">
        <v>22604.3956043956</v>
      </c>
      <c r="F589" s="45"/>
      <c r="G589" s="56"/>
      <c r="H589" s="41"/>
      <c r="I589" s="41"/>
      <c r="J589" s="30">
        <v>22604.3956043956</v>
      </c>
      <c r="K589" s="5">
        <v>0</v>
      </c>
    </row>
    <row r="590" spans="1:11" ht="21">
      <c r="A590" s="56" t="s">
        <v>1137</v>
      </c>
      <c r="B590" s="44" t="s">
        <v>828</v>
      </c>
      <c r="C590" s="56" t="s">
        <v>236</v>
      </c>
      <c r="D590" s="57" t="s">
        <v>1333</v>
      </c>
      <c r="E590" s="45">
        <v>74861</v>
      </c>
      <c r="F590" s="45"/>
      <c r="G590" s="56"/>
      <c r="H590" s="41"/>
      <c r="I590" s="41"/>
      <c r="J590" s="30">
        <v>74861</v>
      </c>
      <c r="K590" s="5">
        <v>0</v>
      </c>
    </row>
    <row r="591" spans="1:11" ht="14.25">
      <c r="A591" s="56" t="s">
        <v>1137</v>
      </c>
      <c r="B591" s="44" t="s">
        <v>828</v>
      </c>
      <c r="C591" s="56" t="s">
        <v>836</v>
      </c>
      <c r="D591" s="57" t="s">
        <v>1334</v>
      </c>
      <c r="E591" s="45">
        <v>41697.2602739726</v>
      </c>
      <c r="F591" s="45"/>
      <c r="G591" s="56"/>
      <c r="H591" s="41"/>
      <c r="I591" s="41"/>
      <c r="J591" s="30">
        <v>41697.2602739726</v>
      </c>
      <c r="K591" s="5">
        <v>0</v>
      </c>
    </row>
    <row r="592" spans="1:11" ht="52.5">
      <c r="A592" s="56" t="s">
        <v>1137</v>
      </c>
      <c r="B592" s="44" t="s">
        <v>833</v>
      </c>
      <c r="C592" s="56" t="s">
        <v>236</v>
      </c>
      <c r="D592" s="57" t="s">
        <v>824</v>
      </c>
      <c r="E592" s="45">
        <v>1274.0441</v>
      </c>
      <c r="F592" s="45"/>
      <c r="G592" s="56"/>
      <c r="H592" s="41"/>
      <c r="I592" s="41"/>
      <c r="J592" s="30">
        <v>1274.0441</v>
      </c>
      <c r="K592" s="5">
        <v>0</v>
      </c>
    </row>
    <row r="593" spans="1:11" ht="31.5">
      <c r="A593" s="56" t="s">
        <v>1137</v>
      </c>
      <c r="B593" s="44" t="s">
        <v>833</v>
      </c>
      <c r="C593" s="56" t="s">
        <v>225</v>
      </c>
      <c r="D593" s="57" t="s">
        <v>987</v>
      </c>
      <c r="E593" s="45">
        <v>25000</v>
      </c>
      <c r="F593" s="45"/>
      <c r="G593" s="56"/>
      <c r="H593" s="41"/>
      <c r="I593" s="41"/>
      <c r="J593" s="30">
        <v>25000</v>
      </c>
      <c r="K593" s="5">
        <v>0</v>
      </c>
    </row>
    <row r="594" spans="1:11" ht="21">
      <c r="A594" s="56" t="s">
        <v>1137</v>
      </c>
      <c r="B594" s="44" t="s">
        <v>833</v>
      </c>
      <c r="C594" s="56" t="s">
        <v>236</v>
      </c>
      <c r="D594" s="57" t="s">
        <v>988</v>
      </c>
      <c r="E594" s="45">
        <v>440927</v>
      </c>
      <c r="F594" s="45"/>
      <c r="G594" s="56"/>
      <c r="H594" s="41"/>
      <c r="I594" s="41"/>
      <c r="J594" s="30">
        <v>440927</v>
      </c>
      <c r="K594" s="5">
        <v>0</v>
      </c>
    </row>
    <row r="595" spans="1:11" ht="31.5">
      <c r="A595" s="56" t="s">
        <v>1137</v>
      </c>
      <c r="B595" s="44" t="s">
        <v>833</v>
      </c>
      <c r="C595" s="56" t="s">
        <v>236</v>
      </c>
      <c r="D595" s="57" t="s">
        <v>989</v>
      </c>
      <c r="E595" s="45">
        <v>300000</v>
      </c>
      <c r="F595" s="45"/>
      <c r="G595" s="56"/>
      <c r="H595" s="41"/>
      <c r="I595" s="41"/>
      <c r="J595" s="30">
        <v>300000</v>
      </c>
      <c r="K595" s="5">
        <v>0</v>
      </c>
    </row>
    <row r="596" spans="1:11" ht="31.5">
      <c r="A596" s="56" t="s">
        <v>1137</v>
      </c>
      <c r="B596" s="44" t="s">
        <v>833</v>
      </c>
      <c r="C596" s="56" t="s">
        <v>485</v>
      </c>
      <c r="D596" s="57" t="s">
        <v>990</v>
      </c>
      <c r="E596" s="45">
        <v>160</v>
      </c>
      <c r="F596" s="45"/>
      <c r="G596" s="56"/>
      <c r="H596" s="41"/>
      <c r="I596" s="41"/>
      <c r="J596" s="30">
        <v>160</v>
      </c>
      <c r="K596" s="5">
        <v>0</v>
      </c>
    </row>
    <row r="597" spans="1:11" ht="31.5">
      <c r="A597" s="56" t="s">
        <v>1137</v>
      </c>
      <c r="B597" s="44" t="s">
        <v>833</v>
      </c>
      <c r="C597" s="56" t="s">
        <v>1138</v>
      </c>
      <c r="D597" s="57" t="s">
        <v>991</v>
      </c>
      <c r="E597" s="45">
        <v>31374.737068358198</v>
      </c>
      <c r="F597" s="45"/>
      <c r="G597" s="56"/>
      <c r="H597" s="41"/>
      <c r="I597" s="41"/>
      <c r="J597" s="30">
        <v>31374.737068358198</v>
      </c>
      <c r="K597" s="5">
        <v>0</v>
      </c>
    </row>
    <row r="598" spans="1:11" ht="42">
      <c r="A598" s="56" t="s">
        <v>1137</v>
      </c>
      <c r="B598" s="44" t="s">
        <v>833</v>
      </c>
      <c r="C598" s="56" t="s">
        <v>485</v>
      </c>
      <c r="D598" s="57" t="s">
        <v>42</v>
      </c>
      <c r="E598" s="45">
        <v>5500</v>
      </c>
      <c r="F598" s="45"/>
      <c r="G598" s="56"/>
      <c r="H598" s="41"/>
      <c r="I598" s="41"/>
      <c r="J598" s="30">
        <v>5500</v>
      </c>
      <c r="K598" s="5">
        <v>0</v>
      </c>
    </row>
    <row r="599" spans="1:11" ht="31.5">
      <c r="A599" s="56" t="s">
        <v>1137</v>
      </c>
      <c r="B599" s="44" t="s">
        <v>833</v>
      </c>
      <c r="C599" s="56" t="s">
        <v>236</v>
      </c>
      <c r="D599" s="57" t="s">
        <v>1336</v>
      </c>
      <c r="E599" s="45">
        <v>53950</v>
      </c>
      <c r="F599" s="45"/>
      <c r="G599" s="56"/>
      <c r="H599" s="41"/>
      <c r="I599" s="41"/>
      <c r="J599" s="30">
        <v>53950</v>
      </c>
      <c r="K599" s="5">
        <v>0</v>
      </c>
    </row>
    <row r="600" spans="1:11" ht="21">
      <c r="A600" s="56" t="s">
        <v>1137</v>
      </c>
      <c r="B600" s="44" t="s">
        <v>838</v>
      </c>
      <c r="C600" s="56" t="s">
        <v>236</v>
      </c>
      <c r="D600" s="57" t="s">
        <v>1339</v>
      </c>
      <c r="E600" s="45">
        <v>225000</v>
      </c>
      <c r="F600" s="45"/>
      <c r="G600" s="56"/>
      <c r="H600" s="41"/>
      <c r="I600" s="41"/>
      <c r="J600" s="30">
        <v>225000</v>
      </c>
      <c r="K600" s="5">
        <v>0</v>
      </c>
    </row>
    <row r="601" spans="1:11" ht="42">
      <c r="A601" s="56" t="s">
        <v>1137</v>
      </c>
      <c r="B601" s="44" t="s">
        <v>838</v>
      </c>
      <c r="C601" s="56" t="s">
        <v>236</v>
      </c>
      <c r="D601" s="57" t="s">
        <v>402</v>
      </c>
      <c r="E601" s="45">
        <v>3997.92</v>
      </c>
      <c r="F601" s="45"/>
      <c r="G601" s="56"/>
      <c r="H601" s="41"/>
      <c r="I601" s="41"/>
      <c r="J601" s="30">
        <v>3997.92</v>
      </c>
      <c r="K601" s="5">
        <v>0</v>
      </c>
    </row>
    <row r="602" spans="1:11" ht="21">
      <c r="A602" s="56" t="s">
        <v>1137</v>
      </c>
      <c r="B602" s="44" t="s">
        <v>838</v>
      </c>
      <c r="C602" s="56" t="s">
        <v>236</v>
      </c>
      <c r="D602" s="57" t="s">
        <v>1338</v>
      </c>
      <c r="E602" s="45">
        <v>200000</v>
      </c>
      <c r="F602" s="45"/>
      <c r="G602" s="56"/>
      <c r="H602" s="41"/>
      <c r="I602" s="41"/>
      <c r="J602" s="30">
        <v>200000</v>
      </c>
      <c r="K602" s="5">
        <v>0</v>
      </c>
    </row>
    <row r="603" spans="1:11" ht="14.25">
      <c r="A603" s="56" t="s">
        <v>1137</v>
      </c>
      <c r="B603" s="44" t="s">
        <v>838</v>
      </c>
      <c r="C603" s="56" t="s">
        <v>236</v>
      </c>
      <c r="D603" s="57" t="s">
        <v>1340</v>
      </c>
      <c r="E603" s="45">
        <v>22147.875457875496</v>
      </c>
      <c r="F603" s="45"/>
      <c r="G603" s="56"/>
      <c r="H603" s="41"/>
      <c r="I603" s="41"/>
      <c r="J603" s="30">
        <v>22147.875457875496</v>
      </c>
      <c r="K603" s="5">
        <v>0</v>
      </c>
    </row>
    <row r="604" spans="1:11" ht="14.25">
      <c r="A604" s="56" t="s">
        <v>1137</v>
      </c>
      <c r="B604" s="44" t="s">
        <v>843</v>
      </c>
      <c r="C604" s="56" t="s">
        <v>1308</v>
      </c>
      <c r="D604" s="57" t="s">
        <v>995</v>
      </c>
      <c r="E604" s="45">
        <v>24657.5342465753</v>
      </c>
      <c r="F604" s="45"/>
      <c r="G604" s="56"/>
      <c r="H604" s="41"/>
      <c r="I604" s="41"/>
      <c r="J604" s="30">
        <v>24657.5342465753</v>
      </c>
      <c r="K604" s="5">
        <v>0</v>
      </c>
    </row>
    <row r="605" spans="1:11" ht="31.5">
      <c r="A605" s="56" t="s">
        <v>1137</v>
      </c>
      <c r="B605" s="44" t="s">
        <v>843</v>
      </c>
      <c r="C605" s="56" t="s">
        <v>225</v>
      </c>
      <c r="D605" s="57" t="s">
        <v>992</v>
      </c>
      <c r="E605" s="45">
        <v>19986.451904260102</v>
      </c>
      <c r="F605" s="45"/>
      <c r="G605" s="56"/>
      <c r="H605" s="41"/>
      <c r="I605" s="41"/>
      <c r="J605" s="30">
        <v>19986.451904260102</v>
      </c>
      <c r="K605" s="5">
        <v>0</v>
      </c>
    </row>
    <row r="606" spans="1:11" ht="31.5">
      <c r="A606" s="56" t="s">
        <v>1137</v>
      </c>
      <c r="B606" s="44" t="s">
        <v>843</v>
      </c>
      <c r="C606" s="56" t="s">
        <v>236</v>
      </c>
      <c r="D606" s="57" t="s">
        <v>43</v>
      </c>
      <c r="E606" s="45">
        <v>18000</v>
      </c>
      <c r="F606" s="45"/>
      <c r="G606" s="56"/>
      <c r="H606" s="41"/>
      <c r="I606" s="41"/>
      <c r="J606" s="30">
        <v>18000</v>
      </c>
      <c r="K606" s="5">
        <v>0</v>
      </c>
    </row>
    <row r="607" spans="1:11" ht="14.25">
      <c r="A607" s="56" t="s">
        <v>1137</v>
      </c>
      <c r="B607" s="44" t="s">
        <v>843</v>
      </c>
      <c r="C607" s="56" t="s">
        <v>865</v>
      </c>
      <c r="D607" s="57" t="s">
        <v>44</v>
      </c>
      <c r="E607" s="45">
        <v>125000</v>
      </c>
      <c r="F607" s="45"/>
      <c r="G607" s="56"/>
      <c r="H607" s="41"/>
      <c r="I607" s="41"/>
      <c r="J607" s="30">
        <v>125000</v>
      </c>
      <c r="K607" s="5">
        <v>0</v>
      </c>
    </row>
    <row r="608" spans="1:11" ht="21">
      <c r="A608" s="56" t="s">
        <v>1137</v>
      </c>
      <c r="B608" s="44" t="s">
        <v>843</v>
      </c>
      <c r="C608" s="56" t="s">
        <v>267</v>
      </c>
      <c r="D608" s="57" t="s">
        <v>45</v>
      </c>
      <c r="E608" s="45">
        <v>15884.615384615401</v>
      </c>
      <c r="F608" s="45"/>
      <c r="G608" s="56"/>
      <c r="H608" s="41"/>
      <c r="I608" s="41"/>
      <c r="J608" s="30">
        <v>15884.615384615401</v>
      </c>
      <c r="K608" s="5">
        <v>0</v>
      </c>
    </row>
    <row r="609" spans="1:11" ht="52.5">
      <c r="A609" s="56" t="s">
        <v>1137</v>
      </c>
      <c r="B609" s="44" t="s">
        <v>845</v>
      </c>
      <c r="C609" s="56" t="s">
        <v>236</v>
      </c>
      <c r="D609" s="57" t="s">
        <v>1345</v>
      </c>
      <c r="E609" s="45">
        <v>11202</v>
      </c>
      <c r="F609" s="45"/>
      <c r="G609" s="56"/>
      <c r="H609" s="41"/>
      <c r="I609" s="41"/>
      <c r="J609" s="30">
        <v>11202</v>
      </c>
      <c r="K609" s="5">
        <v>0</v>
      </c>
    </row>
    <row r="610" spans="1:11" ht="21">
      <c r="A610" s="56" t="s">
        <v>1137</v>
      </c>
      <c r="B610" s="44" t="s">
        <v>846</v>
      </c>
      <c r="C610" s="56" t="s">
        <v>236</v>
      </c>
      <c r="D610" s="57" t="s">
        <v>1351</v>
      </c>
      <c r="E610" s="45">
        <v>153553</v>
      </c>
      <c r="F610" s="45"/>
      <c r="G610" s="56"/>
      <c r="H610" s="41"/>
      <c r="I610" s="41"/>
      <c r="J610" s="30">
        <v>153553</v>
      </c>
      <c r="K610" s="5">
        <v>0</v>
      </c>
    </row>
    <row r="611" spans="1:11" ht="21">
      <c r="A611" s="56" t="s">
        <v>1137</v>
      </c>
      <c r="B611" s="44" t="s">
        <v>846</v>
      </c>
      <c r="C611" s="56" t="s">
        <v>267</v>
      </c>
      <c r="D611" s="57" t="s">
        <v>1350</v>
      </c>
      <c r="E611" s="45">
        <v>24986.301369863</v>
      </c>
      <c r="F611" s="45"/>
      <c r="G611" s="56"/>
      <c r="H611" s="41"/>
      <c r="I611" s="41"/>
      <c r="J611" s="30">
        <v>24986.301369863</v>
      </c>
      <c r="K611" s="5">
        <v>0</v>
      </c>
    </row>
    <row r="612" spans="1:11" ht="21">
      <c r="A612" s="56" t="s">
        <v>1137</v>
      </c>
      <c r="B612" s="44" t="s">
        <v>851</v>
      </c>
      <c r="C612" s="56" t="s">
        <v>236</v>
      </c>
      <c r="D612" s="57" t="s">
        <v>1356</v>
      </c>
      <c r="E612" s="45">
        <v>78129</v>
      </c>
      <c r="F612" s="45"/>
      <c r="G612" s="56"/>
      <c r="H612" s="41"/>
      <c r="I612" s="41"/>
      <c r="J612" s="30">
        <v>78129</v>
      </c>
      <c r="K612" s="5">
        <v>0</v>
      </c>
    </row>
    <row r="613" spans="1:11" ht="31.5">
      <c r="A613" s="56" t="s">
        <v>1137</v>
      </c>
      <c r="B613" s="44" t="s">
        <v>851</v>
      </c>
      <c r="C613" s="56" t="s">
        <v>1533</v>
      </c>
      <c r="D613" s="57" t="s">
        <v>998</v>
      </c>
      <c r="E613" s="45">
        <v>74949.1946409755</v>
      </c>
      <c r="F613" s="45"/>
      <c r="G613" s="56"/>
      <c r="H613" s="41"/>
      <c r="I613" s="41"/>
      <c r="J613" s="30">
        <v>74949.1946409755</v>
      </c>
      <c r="K613" s="5">
        <v>0</v>
      </c>
    </row>
    <row r="614" spans="1:11" ht="21">
      <c r="A614" s="56" t="s">
        <v>1137</v>
      </c>
      <c r="B614" s="44" t="s">
        <v>1358</v>
      </c>
      <c r="C614" s="56" t="s">
        <v>236</v>
      </c>
      <c r="D614" s="57" t="s">
        <v>999</v>
      </c>
      <c r="E614" s="45">
        <v>131619</v>
      </c>
      <c r="F614" s="45"/>
      <c r="G614" s="56"/>
      <c r="H614" s="41"/>
      <c r="I614" s="41"/>
      <c r="J614" s="30">
        <v>131619</v>
      </c>
      <c r="K614" s="5">
        <v>0</v>
      </c>
    </row>
    <row r="615" spans="1:11" ht="21">
      <c r="A615" s="56" t="s">
        <v>1137</v>
      </c>
      <c r="B615" s="44" t="s">
        <v>1358</v>
      </c>
      <c r="C615" s="56" t="s">
        <v>236</v>
      </c>
      <c r="D615" s="57" t="s">
        <v>1357</v>
      </c>
      <c r="E615" s="45">
        <v>127629</v>
      </c>
      <c r="F615" s="45"/>
      <c r="G615" s="56"/>
      <c r="H615" s="41"/>
      <c r="I615" s="41"/>
      <c r="J615" s="30">
        <v>127629</v>
      </c>
      <c r="K615" s="5">
        <v>0</v>
      </c>
    </row>
    <row r="616" spans="1:11" ht="21">
      <c r="A616" s="56" t="s">
        <v>1137</v>
      </c>
      <c r="B616" s="44" t="s">
        <v>852</v>
      </c>
      <c r="C616" s="56" t="s">
        <v>236</v>
      </c>
      <c r="D616" s="57" t="s">
        <v>1094</v>
      </c>
      <c r="E616" s="45">
        <v>56250</v>
      </c>
      <c r="F616" s="45"/>
      <c r="G616" s="56"/>
      <c r="H616" s="41"/>
      <c r="I616" s="41"/>
      <c r="J616" s="30">
        <v>56250</v>
      </c>
      <c r="K616" s="5">
        <v>0</v>
      </c>
    </row>
    <row r="617" spans="1:11" ht="14.25">
      <c r="A617" s="56" t="s">
        <v>1137</v>
      </c>
      <c r="B617" s="44" t="s">
        <v>852</v>
      </c>
      <c r="C617" s="56" t="s">
        <v>236</v>
      </c>
      <c r="D617" s="57" t="s">
        <v>1095</v>
      </c>
      <c r="E617" s="45">
        <v>123708</v>
      </c>
      <c r="F617" s="45"/>
      <c r="G617" s="56"/>
      <c r="H617" s="41"/>
      <c r="I617" s="41"/>
      <c r="J617" s="30">
        <v>123708</v>
      </c>
      <c r="K617" s="5">
        <v>0</v>
      </c>
    </row>
    <row r="618" spans="1:11" ht="21">
      <c r="A618" s="56" t="s">
        <v>1137</v>
      </c>
      <c r="B618" s="44" t="s">
        <v>852</v>
      </c>
      <c r="C618" s="56" t="s">
        <v>1097</v>
      </c>
      <c r="D618" s="57" t="s">
        <v>1096</v>
      </c>
      <c r="E618" s="45">
        <v>39890.4109589041</v>
      </c>
      <c r="F618" s="45"/>
      <c r="G618" s="56"/>
      <c r="H618" s="41"/>
      <c r="I618" s="41"/>
      <c r="J618" s="30">
        <v>39890.4109589041</v>
      </c>
      <c r="K618" s="5">
        <v>0</v>
      </c>
    </row>
    <row r="619" spans="1:11" ht="14.25">
      <c r="A619" s="56" t="s">
        <v>1137</v>
      </c>
      <c r="B619" s="44" t="s">
        <v>852</v>
      </c>
      <c r="C619" s="56" t="s">
        <v>236</v>
      </c>
      <c r="D619" s="57" t="s">
        <v>1000</v>
      </c>
      <c r="E619" s="45">
        <v>142008</v>
      </c>
      <c r="F619" s="45"/>
      <c r="G619" s="56"/>
      <c r="H619" s="41"/>
      <c r="I619" s="41"/>
      <c r="J619" s="30">
        <v>142008</v>
      </c>
      <c r="K619" s="5">
        <v>0</v>
      </c>
    </row>
    <row r="620" spans="1:11" ht="21">
      <c r="A620" s="56" t="s">
        <v>1137</v>
      </c>
      <c r="B620" s="44" t="s">
        <v>852</v>
      </c>
      <c r="C620" s="56" t="s">
        <v>236</v>
      </c>
      <c r="D620" s="57" t="s">
        <v>46</v>
      </c>
      <c r="E620" s="45">
        <v>250000</v>
      </c>
      <c r="F620" s="45"/>
      <c r="G620" s="56"/>
      <c r="H620" s="41"/>
      <c r="I620" s="41"/>
      <c r="J620" s="30">
        <v>250000</v>
      </c>
      <c r="K620" s="5">
        <v>0</v>
      </c>
    </row>
    <row r="621" spans="1:11" ht="21">
      <c r="A621" s="56" t="s">
        <v>1137</v>
      </c>
      <c r="B621" s="44" t="s">
        <v>858</v>
      </c>
      <c r="C621" s="56" t="s">
        <v>236</v>
      </c>
      <c r="D621" s="57" t="s">
        <v>1098</v>
      </c>
      <c r="E621" s="45">
        <v>166188</v>
      </c>
      <c r="F621" s="45"/>
      <c r="G621" s="56"/>
      <c r="H621" s="41"/>
      <c r="I621" s="41"/>
      <c r="J621" s="30">
        <v>166188</v>
      </c>
      <c r="K621" s="5">
        <v>0</v>
      </c>
    </row>
    <row r="622" spans="1:11" ht="21">
      <c r="A622" s="56" t="s">
        <v>1137</v>
      </c>
      <c r="B622" s="44" t="s">
        <v>858</v>
      </c>
      <c r="C622" s="56" t="s">
        <v>236</v>
      </c>
      <c r="D622" s="57" t="s">
        <v>1001</v>
      </c>
      <c r="E622" s="45">
        <v>100736.438356164</v>
      </c>
      <c r="F622" s="45"/>
      <c r="G622" s="56"/>
      <c r="H622" s="41"/>
      <c r="I622" s="41"/>
      <c r="J622" s="30">
        <v>100736.438356164</v>
      </c>
      <c r="K622" s="5">
        <v>0</v>
      </c>
    </row>
    <row r="623" spans="1:11" ht="31.5">
      <c r="A623" s="56" t="s">
        <v>1137</v>
      </c>
      <c r="B623" s="44" t="s">
        <v>858</v>
      </c>
      <c r="C623" s="56" t="s">
        <v>236</v>
      </c>
      <c r="D623" s="57" t="s">
        <v>47</v>
      </c>
      <c r="E623" s="45">
        <v>194183</v>
      </c>
      <c r="F623" s="45"/>
      <c r="G623" s="56"/>
      <c r="H623" s="41"/>
      <c r="I623" s="41"/>
      <c r="J623" s="30">
        <v>194183</v>
      </c>
      <c r="K623" s="5">
        <v>0</v>
      </c>
    </row>
    <row r="624" spans="1:11" ht="21">
      <c r="A624" s="56" t="s">
        <v>1137</v>
      </c>
      <c r="B624" s="44" t="s">
        <v>862</v>
      </c>
      <c r="C624" s="56" t="s">
        <v>49</v>
      </c>
      <c r="D624" s="57" t="s">
        <v>48</v>
      </c>
      <c r="E624" s="45">
        <v>2255</v>
      </c>
      <c r="F624" s="45"/>
      <c r="G624" s="56"/>
      <c r="H624" s="41"/>
      <c r="I624" s="41"/>
      <c r="J624" s="30">
        <v>2255</v>
      </c>
      <c r="K624" s="5">
        <v>0</v>
      </c>
    </row>
    <row r="625" spans="1:11" ht="21">
      <c r="A625" s="56" t="s">
        <v>1137</v>
      </c>
      <c r="B625" s="44" t="s">
        <v>862</v>
      </c>
      <c r="C625" s="56" t="s">
        <v>1508</v>
      </c>
      <c r="D625" s="57" t="s">
        <v>50</v>
      </c>
      <c r="E625" s="45">
        <v>25000</v>
      </c>
      <c r="F625" s="45"/>
      <c r="G625" s="56"/>
      <c r="H625" s="41"/>
      <c r="I625" s="41"/>
      <c r="J625" s="30">
        <v>25000</v>
      </c>
      <c r="K625" s="5">
        <v>0</v>
      </c>
    </row>
    <row r="626" spans="1:11" ht="42">
      <c r="A626" s="56" t="s">
        <v>1137</v>
      </c>
      <c r="B626" s="44" t="s">
        <v>1102</v>
      </c>
      <c r="C626" s="56" t="s">
        <v>225</v>
      </c>
      <c r="D626" s="57" t="s">
        <v>1101</v>
      </c>
      <c r="E626" s="45">
        <v>2465.75342465753</v>
      </c>
      <c r="F626" s="45"/>
      <c r="G626" s="56"/>
      <c r="H626" s="41"/>
      <c r="I626" s="41"/>
      <c r="J626" s="30">
        <v>2465.75342465753</v>
      </c>
      <c r="K626" s="5">
        <v>0</v>
      </c>
    </row>
    <row r="627" spans="1:11" ht="42">
      <c r="A627" s="56" t="s">
        <v>1137</v>
      </c>
      <c r="B627" s="44" t="s">
        <v>1102</v>
      </c>
      <c r="C627" s="56" t="s">
        <v>236</v>
      </c>
      <c r="D627" s="57" t="s">
        <v>51</v>
      </c>
      <c r="E627" s="45">
        <v>6561.975</v>
      </c>
      <c r="F627" s="45"/>
      <c r="G627" s="56"/>
      <c r="H627" s="41"/>
      <c r="I627" s="41"/>
      <c r="J627" s="30">
        <v>6561.975</v>
      </c>
      <c r="K627" s="5">
        <v>0</v>
      </c>
    </row>
    <row r="628" spans="1:11" ht="21">
      <c r="A628" s="56" t="s">
        <v>1137</v>
      </c>
      <c r="B628" s="44" t="s">
        <v>866</v>
      </c>
      <c r="C628" s="56" t="s">
        <v>236</v>
      </c>
      <c r="D628" s="57" t="s">
        <v>1104</v>
      </c>
      <c r="E628" s="45">
        <v>77290</v>
      </c>
      <c r="F628" s="45"/>
      <c r="G628" s="56"/>
      <c r="H628" s="41"/>
      <c r="I628" s="41"/>
      <c r="J628" s="30">
        <v>77290</v>
      </c>
      <c r="K628" s="5">
        <v>0</v>
      </c>
    </row>
    <row r="629" spans="1:11" ht="31.5">
      <c r="A629" s="56" t="s">
        <v>1137</v>
      </c>
      <c r="B629" s="44" t="s">
        <v>866</v>
      </c>
      <c r="C629" s="56" t="s">
        <v>1352</v>
      </c>
      <c r="D629" s="57" t="s">
        <v>1103</v>
      </c>
      <c r="E629" s="45">
        <v>14794.5205479452</v>
      </c>
      <c r="F629" s="45"/>
      <c r="G629" s="56"/>
      <c r="H629" s="41"/>
      <c r="I629" s="41"/>
      <c r="J629" s="30">
        <v>14794.5205479452</v>
      </c>
      <c r="K629" s="5">
        <v>0</v>
      </c>
    </row>
    <row r="630" spans="1:11" ht="21">
      <c r="A630" s="56" t="s">
        <v>1137</v>
      </c>
      <c r="B630" s="44" t="s">
        <v>866</v>
      </c>
      <c r="C630" s="56" t="s">
        <v>1545</v>
      </c>
      <c r="D630" s="57" t="s">
        <v>1002</v>
      </c>
      <c r="E630" s="45">
        <v>30000</v>
      </c>
      <c r="F630" s="45"/>
      <c r="G630" s="56"/>
      <c r="H630" s="41"/>
      <c r="I630" s="41"/>
      <c r="J630" s="30">
        <v>30000</v>
      </c>
      <c r="K630" s="5">
        <v>0</v>
      </c>
    </row>
    <row r="631" spans="1:11" ht="14.25">
      <c r="A631" s="56" t="s">
        <v>1137</v>
      </c>
      <c r="B631" s="44" t="s">
        <v>866</v>
      </c>
      <c r="C631" s="56" t="s">
        <v>836</v>
      </c>
      <c r="D631" s="57" t="s">
        <v>1334</v>
      </c>
      <c r="E631" s="45">
        <v>41697.2602739726</v>
      </c>
      <c r="F631" s="45"/>
      <c r="G631" s="56"/>
      <c r="H631" s="41"/>
      <c r="I631" s="41"/>
      <c r="J631" s="30">
        <v>41697.2602739726</v>
      </c>
      <c r="K631" s="5">
        <v>0</v>
      </c>
    </row>
    <row r="632" spans="1:11" ht="14.25">
      <c r="A632" s="56" t="s">
        <v>1137</v>
      </c>
      <c r="B632" s="44" t="s">
        <v>866</v>
      </c>
      <c r="C632" s="56" t="s">
        <v>236</v>
      </c>
      <c r="D632" s="57" t="s">
        <v>1003</v>
      </c>
      <c r="E632" s="45">
        <v>128496</v>
      </c>
      <c r="F632" s="45"/>
      <c r="G632" s="56"/>
      <c r="H632" s="41"/>
      <c r="I632" s="41"/>
      <c r="J632" s="30">
        <v>128496</v>
      </c>
      <c r="K632" s="5">
        <v>0</v>
      </c>
    </row>
    <row r="633" spans="1:11" ht="21">
      <c r="A633" s="56" t="s">
        <v>1137</v>
      </c>
      <c r="B633" s="44" t="s">
        <v>874</v>
      </c>
      <c r="C633" s="56" t="s">
        <v>236</v>
      </c>
      <c r="D633" s="57" t="s">
        <v>1106</v>
      </c>
      <c r="E633" s="45">
        <v>145977</v>
      </c>
      <c r="F633" s="45"/>
      <c r="G633" s="56"/>
      <c r="H633" s="41"/>
      <c r="I633" s="41"/>
      <c r="J633" s="30">
        <v>145977</v>
      </c>
      <c r="K633" s="5">
        <v>0</v>
      </c>
    </row>
    <row r="634" spans="1:11" ht="21">
      <c r="A634" s="56" t="s">
        <v>1137</v>
      </c>
      <c r="B634" s="44" t="s">
        <v>874</v>
      </c>
      <c r="C634" s="56" t="s">
        <v>236</v>
      </c>
      <c r="D634" s="57" t="s">
        <v>1004</v>
      </c>
      <c r="E634" s="45">
        <v>132028</v>
      </c>
      <c r="F634" s="45"/>
      <c r="G634" s="56"/>
      <c r="H634" s="41"/>
      <c r="I634" s="41"/>
      <c r="J634" s="30">
        <v>132028</v>
      </c>
      <c r="K634" s="5">
        <v>0</v>
      </c>
    </row>
    <row r="635" spans="1:11" ht="21">
      <c r="A635" s="56" t="s">
        <v>1137</v>
      </c>
      <c r="B635" s="44" t="s">
        <v>874</v>
      </c>
      <c r="C635" s="56" t="s">
        <v>836</v>
      </c>
      <c r="D635" s="57" t="s">
        <v>1005</v>
      </c>
      <c r="E635" s="45">
        <v>66142.7067364143</v>
      </c>
      <c r="F635" s="45"/>
      <c r="G635" s="56"/>
      <c r="H635" s="41"/>
      <c r="I635" s="41"/>
      <c r="J635" s="30">
        <v>66142.7067364143</v>
      </c>
      <c r="K635" s="5">
        <v>0</v>
      </c>
    </row>
    <row r="636" spans="1:11" ht="31.5">
      <c r="A636" s="56" t="s">
        <v>1137</v>
      </c>
      <c r="B636" s="44" t="s">
        <v>874</v>
      </c>
      <c r="C636" s="56" t="s">
        <v>1526</v>
      </c>
      <c r="D636" s="57" t="s">
        <v>1006</v>
      </c>
      <c r="E636" s="45">
        <v>59103.304741833505</v>
      </c>
      <c r="F636" s="45"/>
      <c r="G636" s="56"/>
      <c r="H636" s="41"/>
      <c r="I636" s="41"/>
      <c r="J636" s="30">
        <v>59103.304741833505</v>
      </c>
      <c r="K636" s="5">
        <v>0</v>
      </c>
    </row>
    <row r="637" spans="1:11" ht="42">
      <c r="A637" s="56" t="s">
        <v>1137</v>
      </c>
      <c r="B637" s="44" t="s">
        <v>1108</v>
      </c>
      <c r="C637" s="56" t="s">
        <v>1533</v>
      </c>
      <c r="D637" s="57" t="s">
        <v>53</v>
      </c>
      <c r="E637" s="45">
        <v>903.1160439560441</v>
      </c>
      <c r="F637" s="45"/>
      <c r="G637" s="56"/>
      <c r="H637" s="41"/>
      <c r="I637" s="41"/>
      <c r="J637" s="30">
        <v>903.1160439560441</v>
      </c>
      <c r="K637" s="5">
        <v>0</v>
      </c>
    </row>
    <row r="638" spans="1:11" ht="21">
      <c r="A638" s="56" t="s">
        <v>1137</v>
      </c>
      <c r="B638" s="44" t="s">
        <v>890</v>
      </c>
      <c r="C638" s="56" t="s">
        <v>236</v>
      </c>
      <c r="D638" s="57" t="s">
        <v>1109</v>
      </c>
      <c r="E638" s="45">
        <v>158294</v>
      </c>
      <c r="F638" s="45"/>
      <c r="G638" s="56"/>
      <c r="H638" s="41"/>
      <c r="I638" s="41"/>
      <c r="J638" s="30">
        <v>158294</v>
      </c>
      <c r="K638" s="5">
        <v>0</v>
      </c>
    </row>
    <row r="639" spans="1:11" ht="21">
      <c r="A639" s="56" t="s">
        <v>1137</v>
      </c>
      <c r="B639" s="44" t="s">
        <v>890</v>
      </c>
      <c r="C639" s="56" t="s">
        <v>1097</v>
      </c>
      <c r="D639" s="57" t="s">
        <v>56</v>
      </c>
      <c r="E639" s="45">
        <v>46593.4065934066</v>
      </c>
      <c r="F639" s="45"/>
      <c r="G639" s="56"/>
      <c r="H639" s="41"/>
      <c r="I639" s="41"/>
      <c r="J639" s="30">
        <v>46593.4065934066</v>
      </c>
      <c r="K639" s="5">
        <v>0</v>
      </c>
    </row>
    <row r="640" spans="1:11" ht="21">
      <c r="A640" s="56" t="s">
        <v>1137</v>
      </c>
      <c r="B640" s="44" t="s">
        <v>388</v>
      </c>
      <c r="C640" s="56" t="s">
        <v>1337</v>
      </c>
      <c r="D640" s="57" t="s">
        <v>57</v>
      </c>
      <c r="E640" s="45">
        <v>6250</v>
      </c>
      <c r="F640" s="45"/>
      <c r="G640" s="56"/>
      <c r="H640" s="41"/>
      <c r="I640" s="41"/>
      <c r="J640" s="30">
        <v>6250</v>
      </c>
      <c r="K640" s="5">
        <v>0</v>
      </c>
    </row>
    <row r="641" spans="1:11" ht="31.5">
      <c r="A641" s="56" t="s">
        <v>1137</v>
      </c>
      <c r="B641" s="44" t="s">
        <v>388</v>
      </c>
      <c r="C641" s="56" t="s">
        <v>236</v>
      </c>
      <c r="D641" s="57" t="s">
        <v>58</v>
      </c>
      <c r="E641" s="45">
        <v>168191</v>
      </c>
      <c r="F641" s="45"/>
      <c r="G641" s="56"/>
      <c r="H641" s="41"/>
      <c r="I641" s="41"/>
      <c r="J641" s="30">
        <v>168191</v>
      </c>
      <c r="K641" s="5">
        <v>0</v>
      </c>
    </row>
    <row r="642" spans="1:11" ht="21">
      <c r="A642" s="56" t="s">
        <v>1137</v>
      </c>
      <c r="B642" s="44" t="s">
        <v>388</v>
      </c>
      <c r="C642" s="56" t="s">
        <v>267</v>
      </c>
      <c r="D642" s="57" t="s">
        <v>59</v>
      </c>
      <c r="E642" s="45">
        <v>34945.0549450549</v>
      </c>
      <c r="F642" s="45"/>
      <c r="G642" s="56"/>
      <c r="H642" s="41"/>
      <c r="I642" s="41"/>
      <c r="J642" s="30">
        <v>34945.0549450549</v>
      </c>
      <c r="K642" s="5">
        <v>0</v>
      </c>
    </row>
    <row r="643" spans="1:11" ht="42">
      <c r="A643" s="56" t="s">
        <v>1137</v>
      </c>
      <c r="B643" s="44" t="s">
        <v>389</v>
      </c>
      <c r="C643" s="56" t="s">
        <v>1523</v>
      </c>
      <c r="D643" s="57" t="s">
        <v>1007</v>
      </c>
      <c r="E643" s="45">
        <v>2453.9153424657497</v>
      </c>
      <c r="F643" s="45"/>
      <c r="G643" s="56"/>
      <c r="H643" s="41"/>
      <c r="I643" s="41"/>
      <c r="J643" s="30">
        <v>2453.9153424657497</v>
      </c>
      <c r="K643" s="5">
        <v>0</v>
      </c>
    </row>
    <row r="644" spans="1:11" ht="42">
      <c r="A644" s="56" t="s">
        <v>1137</v>
      </c>
      <c r="B644" s="44" t="s">
        <v>389</v>
      </c>
      <c r="C644" s="56" t="s">
        <v>486</v>
      </c>
      <c r="D644" s="57" t="s">
        <v>60</v>
      </c>
      <c r="E644" s="45">
        <v>45000</v>
      </c>
      <c r="F644" s="45"/>
      <c r="G644" s="56"/>
      <c r="H644" s="41"/>
      <c r="I644" s="41"/>
      <c r="J644" s="30">
        <v>45000</v>
      </c>
      <c r="K644" s="5">
        <v>0</v>
      </c>
    </row>
    <row r="645" spans="1:11" ht="31.5">
      <c r="A645" s="56" t="s">
        <v>1137</v>
      </c>
      <c r="B645" s="44" t="s">
        <v>898</v>
      </c>
      <c r="C645" s="56" t="s">
        <v>1317</v>
      </c>
      <c r="D645" s="57" t="s">
        <v>61</v>
      </c>
      <c r="E645" s="45">
        <v>29500</v>
      </c>
      <c r="F645" s="45"/>
      <c r="G645" s="56"/>
      <c r="H645" s="41"/>
      <c r="I645" s="41"/>
      <c r="J645" s="30">
        <v>29500</v>
      </c>
      <c r="K645" s="5">
        <v>0</v>
      </c>
    </row>
    <row r="646" spans="1:11" ht="21">
      <c r="A646" s="56" t="s">
        <v>1137</v>
      </c>
      <c r="B646" s="44" t="s">
        <v>899</v>
      </c>
      <c r="C646" s="56" t="s">
        <v>236</v>
      </c>
      <c r="D646" s="57" t="s">
        <v>1112</v>
      </c>
      <c r="E646" s="45">
        <v>148200</v>
      </c>
      <c r="F646" s="45"/>
      <c r="G646" s="56"/>
      <c r="H646" s="41"/>
      <c r="I646" s="41"/>
      <c r="J646" s="30">
        <v>148200</v>
      </c>
      <c r="K646" s="5">
        <v>0</v>
      </c>
    </row>
    <row r="647" spans="1:11" ht="21">
      <c r="A647" s="56" t="s">
        <v>1137</v>
      </c>
      <c r="B647" s="44" t="s">
        <v>899</v>
      </c>
      <c r="C647" s="56" t="s">
        <v>836</v>
      </c>
      <c r="D647" s="57" t="s">
        <v>1113</v>
      </c>
      <c r="E647" s="45">
        <v>83561.6438356164</v>
      </c>
      <c r="F647" s="45"/>
      <c r="G647" s="56"/>
      <c r="H647" s="41"/>
      <c r="I647" s="41"/>
      <c r="J647" s="30">
        <v>83561.6438356164</v>
      </c>
      <c r="K647" s="5">
        <v>0</v>
      </c>
    </row>
    <row r="648" spans="1:11" ht="31.5">
      <c r="A648" s="56" t="s">
        <v>1137</v>
      </c>
      <c r="B648" s="44" t="s">
        <v>900</v>
      </c>
      <c r="C648" s="56" t="s">
        <v>236</v>
      </c>
      <c r="D648" s="57" t="s">
        <v>460</v>
      </c>
      <c r="E648" s="45">
        <v>40488.8396</v>
      </c>
      <c r="F648" s="45"/>
      <c r="G648" s="56"/>
      <c r="H648" s="41"/>
      <c r="I648" s="41"/>
      <c r="J648" s="30">
        <v>40488.8396</v>
      </c>
      <c r="K648" s="5">
        <v>0</v>
      </c>
    </row>
    <row r="649" spans="1:11" ht="21">
      <c r="A649" s="56" t="s">
        <v>1137</v>
      </c>
      <c r="B649" s="44" t="s">
        <v>900</v>
      </c>
      <c r="C649" s="56" t="s">
        <v>236</v>
      </c>
      <c r="D649" s="57" t="s">
        <v>1114</v>
      </c>
      <c r="E649" s="45">
        <v>65138</v>
      </c>
      <c r="F649" s="45"/>
      <c r="G649" s="56"/>
      <c r="H649" s="41"/>
      <c r="I649" s="41"/>
      <c r="J649" s="30">
        <v>65138</v>
      </c>
      <c r="K649" s="5">
        <v>0</v>
      </c>
    </row>
    <row r="650" spans="1:11" ht="21">
      <c r="A650" s="56" t="s">
        <v>1137</v>
      </c>
      <c r="B650" s="44" t="s">
        <v>1116</v>
      </c>
      <c r="C650" s="56" t="s">
        <v>236</v>
      </c>
      <c r="D650" s="57" t="s">
        <v>1008</v>
      </c>
      <c r="E650" s="45">
        <v>115209.5</v>
      </c>
      <c r="F650" s="45"/>
      <c r="G650" s="56"/>
      <c r="H650" s="41"/>
      <c r="I650" s="41"/>
      <c r="J650" s="30">
        <v>115209.5</v>
      </c>
      <c r="K650" s="5">
        <v>0</v>
      </c>
    </row>
    <row r="651" spans="1:11" ht="21">
      <c r="A651" s="56" t="s">
        <v>1137</v>
      </c>
      <c r="B651" s="44" t="s">
        <v>1116</v>
      </c>
      <c r="C651" s="56" t="s">
        <v>1010</v>
      </c>
      <c r="D651" s="57" t="s">
        <v>1009</v>
      </c>
      <c r="E651" s="45">
        <v>14984.943977591001</v>
      </c>
      <c r="F651" s="45"/>
      <c r="G651" s="56"/>
      <c r="H651" s="41"/>
      <c r="I651" s="41"/>
      <c r="J651" s="30">
        <v>14984.943977591001</v>
      </c>
      <c r="K651" s="5">
        <v>0</v>
      </c>
    </row>
    <row r="652" spans="1:11" ht="21">
      <c r="A652" s="56" t="s">
        <v>1137</v>
      </c>
      <c r="B652" s="44" t="s">
        <v>1116</v>
      </c>
      <c r="C652" s="56" t="s">
        <v>1011</v>
      </c>
      <c r="D652" s="57" t="s">
        <v>1009</v>
      </c>
      <c r="E652" s="45">
        <v>7492.471988795521</v>
      </c>
      <c r="F652" s="45"/>
      <c r="G652" s="56"/>
      <c r="H652" s="41"/>
      <c r="I652" s="41"/>
      <c r="J652" s="30">
        <v>7492.471988795521</v>
      </c>
      <c r="K652" s="5">
        <v>0</v>
      </c>
    </row>
    <row r="653" spans="1:11" ht="31.5">
      <c r="A653" s="56" t="s">
        <v>1137</v>
      </c>
      <c r="B653" s="44" t="s">
        <v>1116</v>
      </c>
      <c r="C653" s="56" t="s">
        <v>236</v>
      </c>
      <c r="D653" s="57" t="s">
        <v>1115</v>
      </c>
      <c r="E653" s="45">
        <v>2894.2704000000003</v>
      </c>
      <c r="F653" s="45"/>
      <c r="G653" s="56"/>
      <c r="H653" s="41"/>
      <c r="I653" s="41"/>
      <c r="J653" s="30">
        <v>2894.2704000000003</v>
      </c>
      <c r="K653" s="5">
        <v>0</v>
      </c>
    </row>
    <row r="654" spans="1:11" ht="14.25">
      <c r="A654" s="56" t="s">
        <v>1137</v>
      </c>
      <c r="B654" s="44" t="s">
        <v>1116</v>
      </c>
      <c r="C654" s="56" t="s">
        <v>1545</v>
      </c>
      <c r="D654" s="57" t="s">
        <v>1117</v>
      </c>
      <c r="E654" s="45">
        <v>6000</v>
      </c>
      <c r="F654" s="45"/>
      <c r="G654" s="56"/>
      <c r="H654" s="41"/>
      <c r="I654" s="41"/>
      <c r="J654" s="30">
        <v>6000</v>
      </c>
      <c r="K654" s="5">
        <v>0</v>
      </c>
    </row>
    <row r="655" spans="1:11" ht="14.25">
      <c r="A655" s="56" t="s">
        <v>1137</v>
      </c>
      <c r="B655" s="44" t="s">
        <v>908</v>
      </c>
      <c r="C655" s="56" t="s">
        <v>225</v>
      </c>
      <c r="D655" s="57" t="s">
        <v>922</v>
      </c>
      <c r="E655" s="45">
        <v>905.070422535211</v>
      </c>
      <c r="F655" s="45"/>
      <c r="G655" s="56"/>
      <c r="H655" s="41"/>
      <c r="I655" s="41"/>
      <c r="J655" s="30">
        <v>905.070422535211</v>
      </c>
      <c r="K655" s="5">
        <v>0</v>
      </c>
    </row>
    <row r="656" spans="1:11" ht="42">
      <c r="A656" s="56" t="s">
        <v>1137</v>
      </c>
      <c r="B656" s="44" t="s">
        <v>908</v>
      </c>
      <c r="C656" s="56" t="s">
        <v>236</v>
      </c>
      <c r="D656" s="57" t="s">
        <v>32</v>
      </c>
      <c r="E656" s="45">
        <v>2240.4131868131904</v>
      </c>
      <c r="F656" s="45"/>
      <c r="G656" s="56"/>
      <c r="H656" s="41"/>
      <c r="I656" s="41"/>
      <c r="J656" s="30">
        <v>2240.4131868131904</v>
      </c>
      <c r="K656" s="5">
        <v>0</v>
      </c>
    </row>
    <row r="657" spans="1:11" ht="42">
      <c r="A657" s="56" t="s">
        <v>1137</v>
      </c>
      <c r="B657" s="44" t="s">
        <v>908</v>
      </c>
      <c r="C657" s="56" t="s">
        <v>236</v>
      </c>
      <c r="D657" s="57" t="s">
        <v>1017</v>
      </c>
      <c r="E657" s="45">
        <v>4528.415052</v>
      </c>
      <c r="F657" s="45"/>
      <c r="G657" s="56"/>
      <c r="H657" s="41"/>
      <c r="I657" s="41"/>
      <c r="J657" s="30">
        <v>4528.415052</v>
      </c>
      <c r="K657" s="5">
        <v>0</v>
      </c>
    </row>
    <row r="658" spans="1:11" ht="21">
      <c r="A658" s="56" t="s">
        <v>1137</v>
      </c>
      <c r="B658" s="44" t="s">
        <v>909</v>
      </c>
      <c r="C658" s="56" t="s">
        <v>815</v>
      </c>
      <c r="D658" s="57" t="s">
        <v>1018</v>
      </c>
      <c r="E658" s="45">
        <v>76978.9487430378</v>
      </c>
      <c r="F658" s="45"/>
      <c r="G658" s="56"/>
      <c r="H658" s="41"/>
      <c r="I658" s="41"/>
      <c r="J658" s="30">
        <v>76978.9487430378</v>
      </c>
      <c r="K658" s="5">
        <v>0</v>
      </c>
    </row>
    <row r="659" spans="1:11" ht="21">
      <c r="A659" s="56" t="s">
        <v>1137</v>
      </c>
      <c r="B659" s="44" t="s">
        <v>909</v>
      </c>
      <c r="C659" s="56" t="s">
        <v>836</v>
      </c>
      <c r="D659" s="57" t="s">
        <v>83</v>
      </c>
      <c r="E659" s="45">
        <v>4972.60273972603</v>
      </c>
      <c r="F659" s="45"/>
      <c r="G659" s="56"/>
      <c r="H659" s="41"/>
      <c r="I659" s="41"/>
      <c r="J659" s="30">
        <v>4972.60273972603</v>
      </c>
      <c r="K659" s="5">
        <v>0</v>
      </c>
    </row>
    <row r="660" spans="1:11" ht="21">
      <c r="A660" s="56" t="s">
        <v>1137</v>
      </c>
      <c r="B660" s="44" t="s">
        <v>909</v>
      </c>
      <c r="C660" s="56" t="s">
        <v>836</v>
      </c>
      <c r="D660" s="57" t="s">
        <v>1019</v>
      </c>
      <c r="E660" s="45">
        <v>49852.0566950173</v>
      </c>
      <c r="F660" s="45"/>
      <c r="G660" s="56"/>
      <c r="H660" s="41"/>
      <c r="I660" s="41"/>
      <c r="J660" s="30">
        <v>49852.0566950173</v>
      </c>
      <c r="K660" s="5">
        <v>0</v>
      </c>
    </row>
    <row r="661" spans="1:11" ht="42">
      <c r="A661" s="56" t="s">
        <v>1137</v>
      </c>
      <c r="B661" s="44" t="s">
        <v>909</v>
      </c>
      <c r="C661" s="56" t="s">
        <v>267</v>
      </c>
      <c r="D661" s="57" t="s">
        <v>82</v>
      </c>
      <c r="E661" s="45">
        <v>5272.28</v>
      </c>
      <c r="F661" s="45"/>
      <c r="G661" s="56"/>
      <c r="H661" s="41"/>
      <c r="I661" s="41"/>
      <c r="J661" s="30">
        <v>5272.28</v>
      </c>
      <c r="K661" s="5">
        <v>0</v>
      </c>
    </row>
    <row r="662" spans="1:11" ht="21">
      <c r="A662" s="56" t="s">
        <v>1137</v>
      </c>
      <c r="B662" s="44" t="s">
        <v>910</v>
      </c>
      <c r="C662" s="56" t="s">
        <v>236</v>
      </c>
      <c r="D662" s="57" t="s">
        <v>84</v>
      </c>
      <c r="E662" s="45">
        <v>118709</v>
      </c>
      <c r="F662" s="45"/>
      <c r="G662" s="56"/>
      <c r="H662" s="41"/>
      <c r="I662" s="41"/>
      <c r="J662" s="30">
        <v>118709</v>
      </c>
      <c r="K662" s="5">
        <v>0</v>
      </c>
    </row>
    <row r="663" spans="1:11" ht="14.25">
      <c r="A663" s="56" t="s">
        <v>1137</v>
      </c>
      <c r="B663" s="44" t="s">
        <v>911</v>
      </c>
      <c r="C663" s="56" t="s">
        <v>925</v>
      </c>
      <c r="D663" s="57" t="s">
        <v>68</v>
      </c>
      <c r="E663" s="45">
        <v>2457.7549819928</v>
      </c>
      <c r="F663" s="45"/>
      <c r="G663" s="56"/>
      <c r="H663" s="41"/>
      <c r="I663" s="41"/>
      <c r="J663" s="30">
        <v>2457.7549819928</v>
      </c>
      <c r="K663" s="5">
        <v>0</v>
      </c>
    </row>
    <row r="664" spans="1:11" ht="14.25">
      <c r="A664" s="56" t="s">
        <v>1137</v>
      </c>
      <c r="B664" s="44" t="s">
        <v>911</v>
      </c>
      <c r="C664" s="56" t="s">
        <v>925</v>
      </c>
      <c r="D664" s="57" t="s">
        <v>69</v>
      </c>
      <c r="E664" s="45">
        <v>3057.85123966942</v>
      </c>
      <c r="F664" s="45"/>
      <c r="G664" s="56"/>
      <c r="H664" s="41"/>
      <c r="I664" s="41"/>
      <c r="J664" s="30">
        <v>3057.85123966942</v>
      </c>
      <c r="K664" s="5">
        <v>0</v>
      </c>
    </row>
    <row r="665" spans="1:11" ht="21">
      <c r="A665" s="56" t="s">
        <v>1137</v>
      </c>
      <c r="B665" s="44" t="s">
        <v>911</v>
      </c>
      <c r="C665" s="56" t="s">
        <v>1545</v>
      </c>
      <c r="D665" s="57" t="s">
        <v>89</v>
      </c>
      <c r="E665" s="45">
        <v>61000</v>
      </c>
      <c r="F665" s="45"/>
      <c r="G665" s="56"/>
      <c r="H665" s="41"/>
      <c r="I665" s="41"/>
      <c r="J665" s="30">
        <v>61000</v>
      </c>
      <c r="K665" s="5">
        <v>0</v>
      </c>
    </row>
    <row r="666" spans="1:11" ht="21">
      <c r="A666" s="56" t="s">
        <v>1137</v>
      </c>
      <c r="B666" s="44" t="s">
        <v>90</v>
      </c>
      <c r="C666" s="56" t="s">
        <v>225</v>
      </c>
      <c r="D666" s="57" t="s">
        <v>91</v>
      </c>
      <c r="E666" s="45">
        <v>3698.6301369863004</v>
      </c>
      <c r="F666" s="45"/>
      <c r="G666" s="56"/>
      <c r="H666" s="41"/>
      <c r="I666" s="41"/>
      <c r="J666" s="30">
        <v>3698.6301369863004</v>
      </c>
      <c r="K666" s="5">
        <v>0</v>
      </c>
    </row>
    <row r="667" spans="1:11" ht="31.5">
      <c r="A667" s="56" t="s">
        <v>1137</v>
      </c>
      <c r="B667" s="44" t="s">
        <v>90</v>
      </c>
      <c r="C667" s="56" t="s">
        <v>236</v>
      </c>
      <c r="D667" s="57" t="s">
        <v>1022</v>
      </c>
      <c r="E667" s="45">
        <v>55000</v>
      </c>
      <c r="F667" s="45"/>
      <c r="G667" s="56"/>
      <c r="H667" s="41"/>
      <c r="I667" s="41"/>
      <c r="J667" s="30">
        <v>55000</v>
      </c>
      <c r="K667" s="5">
        <v>0</v>
      </c>
    </row>
    <row r="668" spans="1:11" ht="42">
      <c r="A668" s="56" t="s">
        <v>1137</v>
      </c>
      <c r="B668" s="44" t="s">
        <v>912</v>
      </c>
      <c r="C668" s="56" t="s">
        <v>236</v>
      </c>
      <c r="D668" s="57" t="s">
        <v>98</v>
      </c>
      <c r="E668" s="45">
        <v>193592</v>
      </c>
      <c r="F668" s="45"/>
      <c r="G668" s="56"/>
      <c r="H668" s="41"/>
      <c r="I668" s="41"/>
      <c r="J668" s="30">
        <v>193592</v>
      </c>
      <c r="K668" s="5">
        <v>0</v>
      </c>
    </row>
    <row r="669" spans="1:11" ht="21">
      <c r="A669" s="56" t="s">
        <v>1137</v>
      </c>
      <c r="B669" s="44" t="s">
        <v>912</v>
      </c>
      <c r="C669" s="56" t="s">
        <v>96</v>
      </c>
      <c r="D669" s="57" t="s">
        <v>95</v>
      </c>
      <c r="E669" s="45">
        <v>74452</v>
      </c>
      <c r="F669" s="45"/>
      <c r="G669" s="56"/>
      <c r="H669" s="41"/>
      <c r="I669" s="41"/>
      <c r="J669" s="30">
        <v>74452</v>
      </c>
      <c r="K669" s="5">
        <v>0</v>
      </c>
    </row>
    <row r="670" spans="1:11" ht="21">
      <c r="A670" s="56" t="s">
        <v>1137</v>
      </c>
      <c r="B670" s="44" t="s">
        <v>912</v>
      </c>
      <c r="C670" s="56" t="s">
        <v>236</v>
      </c>
      <c r="D670" s="57" t="s">
        <v>97</v>
      </c>
      <c r="E670" s="45">
        <v>111600</v>
      </c>
      <c r="F670" s="45"/>
      <c r="G670" s="56"/>
      <c r="H670" s="41"/>
      <c r="I670" s="41"/>
      <c r="J670" s="30">
        <v>111600</v>
      </c>
      <c r="K670" s="5">
        <v>0</v>
      </c>
    </row>
    <row r="671" spans="1:11" ht="21">
      <c r="A671" s="56" t="s">
        <v>1137</v>
      </c>
      <c r="B671" s="44" t="s">
        <v>912</v>
      </c>
      <c r="C671" s="56" t="s">
        <v>236</v>
      </c>
      <c r="D671" s="57" t="s">
        <v>94</v>
      </c>
      <c r="E671" s="45">
        <v>174669</v>
      </c>
      <c r="F671" s="45"/>
      <c r="G671" s="56"/>
      <c r="H671" s="41"/>
      <c r="I671" s="41"/>
      <c r="J671" s="30">
        <v>174669</v>
      </c>
      <c r="K671" s="5">
        <v>0</v>
      </c>
    </row>
    <row r="672" spans="1:11" ht="21">
      <c r="A672" s="56" t="s">
        <v>1137</v>
      </c>
      <c r="B672" s="44" t="s">
        <v>919</v>
      </c>
      <c r="C672" s="56" t="s">
        <v>1523</v>
      </c>
      <c r="D672" s="57" t="s">
        <v>99</v>
      </c>
      <c r="E672" s="45">
        <v>8330</v>
      </c>
      <c r="F672" s="45"/>
      <c r="G672" s="56"/>
      <c r="H672" s="41"/>
      <c r="I672" s="41"/>
      <c r="J672" s="30">
        <v>8330</v>
      </c>
      <c r="K672" s="5">
        <v>0</v>
      </c>
    </row>
    <row r="673" spans="1:11" ht="21">
      <c r="A673" s="56" t="s">
        <v>1137</v>
      </c>
      <c r="B673" s="44" t="s">
        <v>919</v>
      </c>
      <c r="C673" s="56" t="s">
        <v>236</v>
      </c>
      <c r="D673" s="57" t="s">
        <v>99</v>
      </c>
      <c r="E673" s="45">
        <v>41633.34</v>
      </c>
      <c r="F673" s="45"/>
      <c r="G673" s="56"/>
      <c r="H673" s="41"/>
      <c r="I673" s="41"/>
      <c r="J673" s="30">
        <v>41633.34</v>
      </c>
      <c r="K673" s="5">
        <v>0</v>
      </c>
    </row>
    <row r="674" spans="1:11" ht="21">
      <c r="A674" s="56" t="s">
        <v>1137</v>
      </c>
      <c r="B674" s="44" t="s">
        <v>919</v>
      </c>
      <c r="C674" s="56" t="s">
        <v>96</v>
      </c>
      <c r="D674" s="57" t="s">
        <v>76</v>
      </c>
      <c r="E674" s="45">
        <v>114500</v>
      </c>
      <c r="F674" s="45"/>
      <c r="G674" s="56"/>
      <c r="H674" s="41"/>
      <c r="I674" s="41"/>
      <c r="J674" s="30">
        <v>114500</v>
      </c>
      <c r="K674" s="5">
        <v>0</v>
      </c>
    </row>
    <row r="675" spans="1:11" ht="14.25">
      <c r="A675" s="56" t="s">
        <v>1137</v>
      </c>
      <c r="B675" s="44" t="s">
        <v>919</v>
      </c>
      <c r="C675" s="56" t="s">
        <v>236</v>
      </c>
      <c r="D675" s="57" t="s">
        <v>77</v>
      </c>
      <c r="E675" s="45">
        <v>280954</v>
      </c>
      <c r="F675" s="45"/>
      <c r="G675" s="56"/>
      <c r="H675" s="41"/>
      <c r="I675" s="41"/>
      <c r="J675" s="30">
        <v>280954</v>
      </c>
      <c r="K675" s="5">
        <v>0</v>
      </c>
    </row>
    <row r="676" spans="1:11" ht="21">
      <c r="A676" s="56" t="s">
        <v>1137</v>
      </c>
      <c r="B676" s="44" t="s">
        <v>919</v>
      </c>
      <c r="C676" s="56" t="s">
        <v>1138</v>
      </c>
      <c r="D676" s="57" t="s">
        <v>78</v>
      </c>
      <c r="E676" s="45">
        <v>15552</v>
      </c>
      <c r="F676" s="45"/>
      <c r="G676" s="56"/>
      <c r="H676" s="41"/>
      <c r="I676" s="41"/>
      <c r="J676" s="30">
        <v>15552</v>
      </c>
      <c r="K676" s="5">
        <v>0</v>
      </c>
    </row>
    <row r="677" spans="1:11" ht="14.25">
      <c r="A677" s="56" t="s">
        <v>1137</v>
      </c>
      <c r="B677" s="44" t="s">
        <v>919</v>
      </c>
      <c r="C677" s="56" t="s">
        <v>865</v>
      </c>
      <c r="D677" s="57" t="s">
        <v>619</v>
      </c>
      <c r="E677" s="45">
        <v>1236.2637362637402</v>
      </c>
      <c r="F677" s="45"/>
      <c r="G677" s="56"/>
      <c r="H677" s="41"/>
      <c r="I677" s="41"/>
      <c r="J677" s="30">
        <v>1236.2637362637402</v>
      </c>
      <c r="K677" s="5">
        <v>0</v>
      </c>
    </row>
    <row r="678" spans="1:11" ht="21">
      <c r="A678" s="56" t="s">
        <v>1137</v>
      </c>
      <c r="B678" s="44" t="s">
        <v>919</v>
      </c>
      <c r="C678" s="56" t="s">
        <v>80</v>
      </c>
      <c r="D678" s="57" t="s">
        <v>79</v>
      </c>
      <c r="E678" s="45">
        <v>32000</v>
      </c>
      <c r="F678" s="45"/>
      <c r="G678" s="56"/>
      <c r="H678" s="41"/>
      <c r="I678" s="41"/>
      <c r="J678" s="30">
        <v>32000</v>
      </c>
      <c r="K678" s="5">
        <v>0</v>
      </c>
    </row>
    <row r="679" spans="1:11" ht="21">
      <c r="A679" s="56" t="s">
        <v>1137</v>
      </c>
      <c r="B679" s="44" t="s">
        <v>101</v>
      </c>
      <c r="C679" s="56" t="s">
        <v>836</v>
      </c>
      <c r="D679" s="57" t="s">
        <v>1026</v>
      </c>
      <c r="E679" s="45">
        <v>142988.33116062</v>
      </c>
      <c r="F679" s="45"/>
      <c r="G679" s="56"/>
      <c r="H679" s="41"/>
      <c r="I679" s="41"/>
      <c r="J679" s="30">
        <v>142988.33116062</v>
      </c>
      <c r="K679" s="5">
        <v>0</v>
      </c>
    </row>
    <row r="680" spans="1:11" ht="42">
      <c r="A680" s="56" t="s">
        <v>1137</v>
      </c>
      <c r="B680" s="44" t="s">
        <v>101</v>
      </c>
      <c r="C680" s="56" t="s">
        <v>1320</v>
      </c>
      <c r="D680" s="57" t="s">
        <v>104</v>
      </c>
      <c r="E680" s="45">
        <v>1881.8430656934302</v>
      </c>
      <c r="F680" s="45"/>
      <c r="G680" s="56"/>
      <c r="H680" s="41"/>
      <c r="I680" s="41"/>
      <c r="J680" s="30">
        <v>1881.8430656934302</v>
      </c>
      <c r="K680" s="5">
        <v>0</v>
      </c>
    </row>
    <row r="681" spans="1:11" ht="42">
      <c r="A681" s="56" t="s">
        <v>1137</v>
      </c>
      <c r="B681" s="44" t="s">
        <v>929</v>
      </c>
      <c r="C681" s="56" t="s">
        <v>236</v>
      </c>
      <c r="D681" s="57" t="s">
        <v>145</v>
      </c>
      <c r="E681" s="45">
        <v>300000</v>
      </c>
      <c r="F681" s="45"/>
      <c r="G681" s="56"/>
      <c r="H681" s="41"/>
      <c r="I681" s="41"/>
      <c r="J681" s="30">
        <v>300000</v>
      </c>
      <c r="K681" s="5">
        <v>0</v>
      </c>
    </row>
    <row r="682" spans="1:11" ht="21">
      <c r="A682" s="56" t="s">
        <v>1137</v>
      </c>
      <c r="B682" s="44" t="s">
        <v>931</v>
      </c>
      <c r="C682" s="56" t="s">
        <v>236</v>
      </c>
      <c r="D682" s="57" t="s">
        <v>1027</v>
      </c>
      <c r="E682" s="45">
        <v>680284</v>
      </c>
      <c r="F682" s="45"/>
      <c r="G682" s="56"/>
      <c r="H682" s="41"/>
      <c r="I682" s="41"/>
      <c r="J682" s="30">
        <v>680284</v>
      </c>
      <c r="K682" s="5">
        <v>0</v>
      </c>
    </row>
    <row r="683" spans="1:11" ht="21">
      <c r="A683" s="56" t="s">
        <v>1137</v>
      </c>
      <c r="B683" s="44" t="s">
        <v>110</v>
      </c>
      <c r="C683" s="56" t="s">
        <v>236</v>
      </c>
      <c r="D683" s="57" t="s">
        <v>111</v>
      </c>
      <c r="E683" s="45">
        <v>150784</v>
      </c>
      <c r="F683" s="45"/>
      <c r="G683" s="56"/>
      <c r="H683" s="41"/>
      <c r="I683" s="41"/>
      <c r="J683" s="30">
        <v>150784</v>
      </c>
      <c r="K683" s="5">
        <v>0</v>
      </c>
    </row>
    <row r="684" spans="1:11" ht="31.5">
      <c r="A684" s="56" t="s">
        <v>1137</v>
      </c>
      <c r="B684" s="44" t="s">
        <v>110</v>
      </c>
      <c r="C684" s="56" t="s">
        <v>236</v>
      </c>
      <c r="D684" s="57" t="s">
        <v>460</v>
      </c>
      <c r="E684" s="45">
        <v>40488.8396</v>
      </c>
      <c r="F684" s="45"/>
      <c r="G684" s="56"/>
      <c r="H684" s="41"/>
      <c r="I684" s="41"/>
      <c r="J684" s="30">
        <v>40488.8396</v>
      </c>
      <c r="K684" s="5">
        <v>0</v>
      </c>
    </row>
    <row r="685" spans="1:11" ht="52.5">
      <c r="A685" s="56" t="s">
        <v>1137</v>
      </c>
      <c r="B685" s="44" t="s">
        <v>112</v>
      </c>
      <c r="C685" s="56" t="s">
        <v>1010</v>
      </c>
      <c r="D685" s="57" t="s">
        <v>147</v>
      </c>
      <c r="E685" s="45">
        <v>17472.527472527498</v>
      </c>
      <c r="F685" s="45"/>
      <c r="G685" s="56"/>
      <c r="H685" s="41"/>
      <c r="I685" s="41"/>
      <c r="J685" s="30">
        <v>17472.527472527498</v>
      </c>
      <c r="K685" s="5">
        <v>0</v>
      </c>
    </row>
    <row r="686" spans="1:11" ht="14.25">
      <c r="A686" s="56" t="s">
        <v>1137</v>
      </c>
      <c r="B686" s="44" t="s">
        <v>112</v>
      </c>
      <c r="C686" s="56" t="s">
        <v>236</v>
      </c>
      <c r="D686" s="57" t="s">
        <v>411</v>
      </c>
      <c r="E686" s="45">
        <v>26691</v>
      </c>
      <c r="F686" s="45"/>
      <c r="G686" s="56"/>
      <c r="H686" s="41"/>
      <c r="I686" s="41"/>
      <c r="J686" s="30">
        <v>26691</v>
      </c>
      <c r="K686" s="5">
        <v>0</v>
      </c>
    </row>
    <row r="687" spans="1:11" ht="21">
      <c r="A687" s="56" t="s">
        <v>1137</v>
      </c>
      <c r="B687" s="44" t="s">
        <v>113</v>
      </c>
      <c r="C687" s="56" t="s">
        <v>1545</v>
      </c>
      <c r="D687" s="57" t="s">
        <v>1029</v>
      </c>
      <c r="E687" s="45">
        <v>32000</v>
      </c>
      <c r="F687" s="45"/>
      <c r="G687" s="56"/>
      <c r="H687" s="41"/>
      <c r="I687" s="41"/>
      <c r="J687" s="30">
        <v>32000</v>
      </c>
      <c r="K687" s="5">
        <v>0</v>
      </c>
    </row>
    <row r="688" spans="1:11" ht="63">
      <c r="A688" s="56" t="s">
        <v>1137</v>
      </c>
      <c r="B688" s="44" t="s">
        <v>934</v>
      </c>
      <c r="C688" s="56" t="s">
        <v>1539</v>
      </c>
      <c r="D688" s="57" t="s">
        <v>1030</v>
      </c>
      <c r="E688" s="45">
        <v>100479.13</v>
      </c>
      <c r="F688" s="45"/>
      <c r="G688" s="56"/>
      <c r="H688" s="41"/>
      <c r="I688" s="41"/>
      <c r="J688" s="30">
        <v>100479.13</v>
      </c>
      <c r="K688" s="5">
        <v>0</v>
      </c>
    </row>
    <row r="689" spans="1:11" ht="21">
      <c r="A689" s="56" t="s">
        <v>1137</v>
      </c>
      <c r="B689" s="44" t="s">
        <v>936</v>
      </c>
      <c r="C689" s="56" t="s">
        <v>236</v>
      </c>
      <c r="D689" s="57" t="s">
        <v>150</v>
      </c>
      <c r="E689" s="45">
        <v>2625000</v>
      </c>
      <c r="F689" s="45"/>
      <c r="G689" s="56"/>
      <c r="H689" s="41"/>
      <c r="I689" s="41"/>
      <c r="J689" s="30">
        <v>2625000</v>
      </c>
      <c r="K689" s="5">
        <v>0</v>
      </c>
    </row>
    <row r="690" spans="1:11" ht="63">
      <c r="A690" s="56" t="s">
        <v>1137</v>
      </c>
      <c r="B690" s="44" t="s">
        <v>116</v>
      </c>
      <c r="C690" s="56" t="s">
        <v>236</v>
      </c>
      <c r="D690" s="57" t="s">
        <v>118</v>
      </c>
      <c r="E690" s="45">
        <v>3038.29</v>
      </c>
      <c r="F690" s="45"/>
      <c r="G690" s="56"/>
      <c r="H690" s="41"/>
      <c r="I690" s="41"/>
      <c r="J690" s="30">
        <v>3038.29</v>
      </c>
      <c r="K690" s="5">
        <v>0</v>
      </c>
    </row>
    <row r="691" spans="1:11" ht="52.5">
      <c r="A691" s="56" t="s">
        <v>1137</v>
      </c>
      <c r="B691" s="44" t="s">
        <v>116</v>
      </c>
      <c r="C691" s="56" t="s">
        <v>236</v>
      </c>
      <c r="D691" s="57" t="s">
        <v>117</v>
      </c>
      <c r="E691" s="45">
        <v>3840</v>
      </c>
      <c r="F691" s="45"/>
      <c r="G691" s="56"/>
      <c r="H691" s="41"/>
      <c r="I691" s="41"/>
      <c r="J691" s="30">
        <v>3840</v>
      </c>
      <c r="K691" s="5">
        <v>0</v>
      </c>
    </row>
    <row r="692" spans="1:11" ht="31.5">
      <c r="A692" s="56" t="s">
        <v>1137</v>
      </c>
      <c r="B692" s="44" t="s">
        <v>120</v>
      </c>
      <c r="C692" s="56" t="s">
        <v>485</v>
      </c>
      <c r="D692" s="57" t="s">
        <v>151</v>
      </c>
      <c r="E692" s="45">
        <v>50704.2</v>
      </c>
      <c r="F692" s="45"/>
      <c r="G692" s="56"/>
      <c r="H692" s="41"/>
      <c r="I692" s="41"/>
      <c r="J692" s="30">
        <v>50704.2</v>
      </c>
      <c r="K692" s="5">
        <v>0</v>
      </c>
    </row>
    <row r="693" spans="1:11" ht="31.5">
      <c r="A693" s="56" t="s">
        <v>1137</v>
      </c>
      <c r="B693" s="44" t="s">
        <v>120</v>
      </c>
      <c r="C693" s="56" t="s">
        <v>236</v>
      </c>
      <c r="D693" s="57" t="s">
        <v>460</v>
      </c>
      <c r="E693" s="45">
        <v>34415.51366</v>
      </c>
      <c r="F693" s="45"/>
      <c r="G693" s="56"/>
      <c r="H693" s="41"/>
      <c r="I693" s="41"/>
      <c r="J693" s="30">
        <v>34415.51366</v>
      </c>
      <c r="K693" s="5">
        <v>0</v>
      </c>
    </row>
    <row r="694" spans="1:11" ht="21">
      <c r="A694" s="56" t="s">
        <v>1137</v>
      </c>
      <c r="B694" s="44" t="s">
        <v>120</v>
      </c>
      <c r="C694" s="56" t="s">
        <v>1138</v>
      </c>
      <c r="D694" s="57" t="s">
        <v>119</v>
      </c>
      <c r="E694" s="45">
        <v>33352.328233609696</v>
      </c>
      <c r="F694" s="45"/>
      <c r="G694" s="56"/>
      <c r="H694" s="41"/>
      <c r="I694" s="41"/>
      <c r="J694" s="30">
        <v>33352.328233609696</v>
      </c>
      <c r="K694" s="5">
        <v>0</v>
      </c>
    </row>
    <row r="695" spans="1:11" ht="21">
      <c r="A695" s="56" t="s">
        <v>1137</v>
      </c>
      <c r="B695" s="44" t="s">
        <v>120</v>
      </c>
      <c r="C695" s="56" t="s">
        <v>236</v>
      </c>
      <c r="D695" s="57" t="s">
        <v>121</v>
      </c>
      <c r="E695" s="45">
        <v>69297.1</v>
      </c>
      <c r="F695" s="45"/>
      <c r="G695" s="56"/>
      <c r="H695" s="41"/>
      <c r="I695" s="41"/>
      <c r="J695" s="30">
        <v>69297.1</v>
      </c>
      <c r="K695" s="5">
        <v>0</v>
      </c>
    </row>
    <row r="696" spans="1:11" ht="31.5">
      <c r="A696" s="56" t="s">
        <v>1137</v>
      </c>
      <c r="B696" s="44" t="s">
        <v>938</v>
      </c>
      <c r="C696" s="56" t="s">
        <v>236</v>
      </c>
      <c r="D696" s="57" t="s">
        <v>152</v>
      </c>
      <c r="E696" s="45">
        <v>100000</v>
      </c>
      <c r="F696" s="45"/>
      <c r="G696" s="56"/>
      <c r="H696" s="41"/>
      <c r="I696" s="41"/>
      <c r="J696" s="30">
        <v>100000</v>
      </c>
      <c r="K696" s="5">
        <v>0</v>
      </c>
    </row>
    <row r="697" spans="1:11" ht="52.5">
      <c r="A697" s="56" t="s">
        <v>1137</v>
      </c>
      <c r="B697" s="44" t="s">
        <v>938</v>
      </c>
      <c r="C697" s="56" t="s">
        <v>236</v>
      </c>
      <c r="D697" s="57" t="s">
        <v>153</v>
      </c>
      <c r="E697" s="45">
        <v>100000</v>
      </c>
      <c r="F697" s="45"/>
      <c r="G697" s="56"/>
      <c r="H697" s="41"/>
      <c r="I697" s="41"/>
      <c r="J697" s="30">
        <v>100000</v>
      </c>
      <c r="K697" s="5">
        <v>0</v>
      </c>
    </row>
    <row r="698" spans="1:11" ht="42">
      <c r="A698" s="56" t="s">
        <v>1137</v>
      </c>
      <c r="B698" s="44" t="s">
        <v>938</v>
      </c>
      <c r="C698" s="56" t="s">
        <v>236</v>
      </c>
      <c r="D698" s="57" t="s">
        <v>154</v>
      </c>
      <c r="E698" s="45">
        <v>140477</v>
      </c>
      <c r="F698" s="45"/>
      <c r="G698" s="56"/>
      <c r="H698" s="41"/>
      <c r="I698" s="41"/>
      <c r="J698" s="30">
        <v>140477</v>
      </c>
      <c r="K698" s="5">
        <v>0</v>
      </c>
    </row>
    <row r="699" spans="1:11" ht="52.5">
      <c r="A699" s="56" t="s">
        <v>1137</v>
      </c>
      <c r="B699" s="44" t="s">
        <v>938</v>
      </c>
      <c r="C699" s="56" t="s">
        <v>1332</v>
      </c>
      <c r="D699" s="57" t="s">
        <v>155</v>
      </c>
      <c r="E699" s="45">
        <v>59861</v>
      </c>
      <c r="F699" s="45"/>
      <c r="G699" s="56"/>
      <c r="H699" s="41"/>
      <c r="I699" s="41"/>
      <c r="J699" s="30">
        <v>59861</v>
      </c>
      <c r="K699" s="5">
        <v>0</v>
      </c>
    </row>
    <row r="700" spans="1:11" ht="42">
      <c r="A700" s="56" t="s">
        <v>1137</v>
      </c>
      <c r="B700" s="44" t="s">
        <v>938</v>
      </c>
      <c r="C700" s="56" t="s">
        <v>236</v>
      </c>
      <c r="D700" s="57" t="s">
        <v>1034</v>
      </c>
      <c r="E700" s="45">
        <v>2465.75342465753</v>
      </c>
      <c r="F700" s="45"/>
      <c r="G700" s="56"/>
      <c r="H700" s="41"/>
      <c r="I700" s="41"/>
      <c r="J700" s="30">
        <v>2465.75342465753</v>
      </c>
      <c r="K700" s="5">
        <v>0</v>
      </c>
    </row>
    <row r="701" spans="1:11" ht="42">
      <c r="A701" s="56" t="s">
        <v>1137</v>
      </c>
      <c r="B701" s="44" t="s">
        <v>938</v>
      </c>
      <c r="C701" s="56" t="s">
        <v>236</v>
      </c>
      <c r="D701" s="57" t="s">
        <v>1035</v>
      </c>
      <c r="E701" s="45">
        <v>16438.356164383596</v>
      </c>
      <c r="F701" s="45"/>
      <c r="G701" s="56"/>
      <c r="H701" s="41"/>
      <c r="I701" s="41"/>
      <c r="J701" s="30">
        <v>16438.356164383596</v>
      </c>
      <c r="K701" s="5">
        <v>0</v>
      </c>
    </row>
    <row r="702" spans="1:11" ht="21">
      <c r="A702" s="56" t="s">
        <v>1137</v>
      </c>
      <c r="B702" s="44" t="s">
        <v>938</v>
      </c>
      <c r="C702" s="56" t="s">
        <v>236</v>
      </c>
      <c r="D702" s="57" t="s">
        <v>122</v>
      </c>
      <c r="E702" s="45">
        <v>249982</v>
      </c>
      <c r="F702" s="45"/>
      <c r="G702" s="56"/>
      <c r="H702" s="41"/>
      <c r="I702" s="41"/>
      <c r="J702" s="30">
        <v>249982</v>
      </c>
      <c r="K702" s="5">
        <v>0</v>
      </c>
    </row>
    <row r="703" spans="1:11" ht="21">
      <c r="A703" s="56" t="s">
        <v>1137</v>
      </c>
      <c r="B703" s="44" t="s">
        <v>942</v>
      </c>
      <c r="C703" s="56" t="s">
        <v>1138</v>
      </c>
      <c r="D703" s="57" t="s">
        <v>162</v>
      </c>
      <c r="E703" s="45">
        <v>34474</v>
      </c>
      <c r="F703" s="45"/>
      <c r="G703" s="56"/>
      <c r="H703" s="41"/>
      <c r="I703" s="41"/>
      <c r="J703" s="30">
        <v>34474</v>
      </c>
      <c r="K703" s="5">
        <v>0</v>
      </c>
    </row>
    <row r="704" spans="1:11" ht="21">
      <c r="A704" s="56" t="s">
        <v>1137</v>
      </c>
      <c r="B704" s="44" t="s">
        <v>942</v>
      </c>
      <c r="C704" s="56" t="s">
        <v>236</v>
      </c>
      <c r="D704" s="57" t="s">
        <v>163</v>
      </c>
      <c r="E704" s="45">
        <v>214060</v>
      </c>
      <c r="F704" s="45"/>
      <c r="G704" s="56"/>
      <c r="H704" s="41"/>
      <c r="I704" s="41"/>
      <c r="J704" s="30">
        <v>214060</v>
      </c>
      <c r="K704" s="5">
        <v>0</v>
      </c>
    </row>
    <row r="705" spans="1:11" ht="21">
      <c r="A705" s="56" t="s">
        <v>1137</v>
      </c>
      <c r="B705" s="44" t="s">
        <v>942</v>
      </c>
      <c r="C705" s="56" t="s">
        <v>815</v>
      </c>
      <c r="D705" s="57" t="s">
        <v>1018</v>
      </c>
      <c r="E705" s="45">
        <v>76979.1953183802</v>
      </c>
      <c r="F705" s="45"/>
      <c r="G705" s="56"/>
      <c r="H705" s="41"/>
      <c r="I705" s="41"/>
      <c r="J705" s="30">
        <v>76979.1953183802</v>
      </c>
      <c r="K705" s="5">
        <v>0</v>
      </c>
    </row>
    <row r="706" spans="1:11" ht="21">
      <c r="A706" s="56" t="s">
        <v>1137</v>
      </c>
      <c r="B706" s="44" t="s">
        <v>942</v>
      </c>
      <c r="C706" s="56" t="s">
        <v>836</v>
      </c>
      <c r="D706" s="57" t="s">
        <v>1019</v>
      </c>
      <c r="E706" s="45">
        <v>49852.0566950173</v>
      </c>
      <c r="F706" s="45"/>
      <c r="G706" s="56"/>
      <c r="H706" s="41"/>
      <c r="I706" s="41"/>
      <c r="J706" s="30">
        <v>49852.0566950173</v>
      </c>
      <c r="K706" s="5">
        <v>0</v>
      </c>
    </row>
    <row r="707" spans="1:11" ht="31.5">
      <c r="A707" s="56" t="s">
        <v>1137</v>
      </c>
      <c r="B707" s="44" t="s">
        <v>942</v>
      </c>
      <c r="C707" s="56" t="s">
        <v>236</v>
      </c>
      <c r="D707" s="57" t="s">
        <v>129</v>
      </c>
      <c r="E707" s="45">
        <v>57546</v>
      </c>
      <c r="F707" s="45"/>
      <c r="G707" s="56"/>
      <c r="H707" s="41"/>
      <c r="I707" s="41"/>
      <c r="J707" s="30">
        <v>57546</v>
      </c>
      <c r="K707" s="5">
        <v>0</v>
      </c>
    </row>
    <row r="708" spans="1:11" ht="21">
      <c r="A708" s="56" t="s">
        <v>1137</v>
      </c>
      <c r="B708" s="44" t="s">
        <v>945</v>
      </c>
      <c r="C708" s="56" t="s">
        <v>236</v>
      </c>
      <c r="D708" s="57" t="s">
        <v>164</v>
      </c>
      <c r="E708" s="45">
        <v>2250</v>
      </c>
      <c r="F708" s="45"/>
      <c r="G708" s="56"/>
      <c r="H708" s="41"/>
      <c r="I708" s="41"/>
      <c r="J708" s="30">
        <v>2250</v>
      </c>
      <c r="K708" s="5">
        <v>0</v>
      </c>
    </row>
    <row r="709" spans="1:11" ht="21">
      <c r="A709" s="56" t="s">
        <v>1137</v>
      </c>
      <c r="B709" s="44" t="s">
        <v>945</v>
      </c>
      <c r="C709" s="56" t="s">
        <v>865</v>
      </c>
      <c r="D709" s="57" t="s">
        <v>165</v>
      </c>
      <c r="E709" s="45">
        <v>145500</v>
      </c>
      <c r="F709" s="45"/>
      <c r="G709" s="56"/>
      <c r="H709" s="41"/>
      <c r="I709" s="41"/>
      <c r="J709" s="30">
        <v>145500</v>
      </c>
      <c r="K709" s="5">
        <v>0</v>
      </c>
    </row>
    <row r="710" spans="1:11" ht="31.5">
      <c r="A710" s="56" t="s">
        <v>1137</v>
      </c>
      <c r="B710" s="44" t="s">
        <v>948</v>
      </c>
      <c r="C710" s="56" t="s">
        <v>836</v>
      </c>
      <c r="D710" s="57" t="s">
        <v>166</v>
      </c>
      <c r="E710" s="45">
        <v>23826.9230769231</v>
      </c>
      <c r="F710" s="45"/>
      <c r="G710" s="56"/>
      <c r="H710" s="41"/>
      <c r="I710" s="41"/>
      <c r="J710" s="30">
        <v>23826.9230769231</v>
      </c>
      <c r="K710" s="5">
        <v>0</v>
      </c>
    </row>
    <row r="711" spans="1:11" ht="42">
      <c r="A711" s="56" t="s">
        <v>1137</v>
      </c>
      <c r="B711" s="44" t="s">
        <v>948</v>
      </c>
      <c r="C711" s="56" t="s">
        <v>236</v>
      </c>
      <c r="D711" s="57" t="s">
        <v>167</v>
      </c>
      <c r="E711" s="45">
        <v>69378.5</v>
      </c>
      <c r="F711" s="45"/>
      <c r="G711" s="56"/>
      <c r="H711" s="41"/>
      <c r="I711" s="41"/>
      <c r="J711" s="30">
        <v>69378.5</v>
      </c>
      <c r="K711" s="5">
        <v>0</v>
      </c>
    </row>
    <row r="712" spans="1:11" ht="31.5">
      <c r="A712" s="56" t="s">
        <v>1137</v>
      </c>
      <c r="B712" s="44" t="s">
        <v>948</v>
      </c>
      <c r="C712" s="56" t="s">
        <v>836</v>
      </c>
      <c r="D712" s="57" t="s">
        <v>1037</v>
      </c>
      <c r="E712" s="45">
        <v>49954.4633448743</v>
      </c>
      <c r="F712" s="45"/>
      <c r="G712" s="56"/>
      <c r="H712" s="41"/>
      <c r="I712" s="41"/>
      <c r="J712" s="30">
        <v>49954.4633448743</v>
      </c>
      <c r="K712" s="5">
        <v>0</v>
      </c>
    </row>
    <row r="713" spans="1:11" ht="31.5">
      <c r="A713" s="56" t="s">
        <v>1137</v>
      </c>
      <c r="B713" s="44" t="s">
        <v>948</v>
      </c>
      <c r="C713" s="56" t="s">
        <v>236</v>
      </c>
      <c r="D713" s="57" t="s">
        <v>1038</v>
      </c>
      <c r="E713" s="45">
        <v>157087</v>
      </c>
      <c r="F713" s="45"/>
      <c r="G713" s="56"/>
      <c r="H713" s="41"/>
      <c r="I713" s="41"/>
      <c r="J713" s="30">
        <v>157087</v>
      </c>
      <c r="K713" s="5">
        <v>0</v>
      </c>
    </row>
    <row r="714" spans="1:11" ht="42">
      <c r="A714" s="56" t="s">
        <v>1137</v>
      </c>
      <c r="B714" s="44" t="s">
        <v>948</v>
      </c>
      <c r="C714" s="56" t="s">
        <v>236</v>
      </c>
      <c r="D714" s="57" t="s">
        <v>131</v>
      </c>
      <c r="E714" s="45">
        <v>137104</v>
      </c>
      <c r="F714" s="45"/>
      <c r="G714" s="56"/>
      <c r="H714" s="41"/>
      <c r="I714" s="41"/>
      <c r="J714" s="30">
        <v>137104</v>
      </c>
      <c r="K714" s="5">
        <v>0</v>
      </c>
    </row>
    <row r="715" spans="1:11" ht="21">
      <c r="A715" s="56" t="s">
        <v>1137</v>
      </c>
      <c r="B715" s="44" t="s">
        <v>948</v>
      </c>
      <c r="C715" s="56" t="s">
        <v>836</v>
      </c>
      <c r="D715" s="57" t="s">
        <v>132</v>
      </c>
      <c r="E715" s="45">
        <v>23039.7260273973</v>
      </c>
      <c r="F715" s="45"/>
      <c r="G715" s="56"/>
      <c r="H715" s="41"/>
      <c r="I715" s="41"/>
      <c r="J715" s="30">
        <v>23039.7260273973</v>
      </c>
      <c r="K715" s="5">
        <v>0</v>
      </c>
    </row>
    <row r="716" spans="1:11" ht="42">
      <c r="A716" s="56" t="s">
        <v>1137</v>
      </c>
      <c r="B716" s="44" t="s">
        <v>951</v>
      </c>
      <c r="C716" s="56" t="s">
        <v>236</v>
      </c>
      <c r="D716" s="57" t="s">
        <v>32</v>
      </c>
      <c r="E716" s="45">
        <v>4392.967032967031</v>
      </c>
      <c r="F716" s="45"/>
      <c r="G716" s="56"/>
      <c r="H716" s="41"/>
      <c r="I716" s="41"/>
      <c r="J716" s="30">
        <v>4392.967032967031</v>
      </c>
      <c r="K716" s="5">
        <v>0</v>
      </c>
    </row>
    <row r="717" spans="1:11" ht="31.5">
      <c r="A717" s="56" t="s">
        <v>1137</v>
      </c>
      <c r="B717" s="44" t="s">
        <v>951</v>
      </c>
      <c r="C717" s="56" t="s">
        <v>236</v>
      </c>
      <c r="D717" s="57" t="s">
        <v>719</v>
      </c>
      <c r="E717" s="45">
        <v>9090</v>
      </c>
      <c r="F717" s="45"/>
      <c r="G717" s="56"/>
      <c r="H717" s="41"/>
      <c r="I717" s="41"/>
      <c r="J717" s="30">
        <v>9090</v>
      </c>
      <c r="K717" s="5">
        <v>0</v>
      </c>
    </row>
    <row r="718" spans="1:11" ht="31.5">
      <c r="A718" s="56" t="s">
        <v>1137</v>
      </c>
      <c r="B718" s="44" t="s">
        <v>951</v>
      </c>
      <c r="C718" s="56" t="s">
        <v>225</v>
      </c>
      <c r="D718" s="57" t="s">
        <v>138</v>
      </c>
      <c r="E718" s="45">
        <v>2465.75342465753</v>
      </c>
      <c r="F718" s="45"/>
      <c r="G718" s="56"/>
      <c r="H718" s="41"/>
      <c r="I718" s="41"/>
      <c r="J718" s="30">
        <v>2465.75342465753</v>
      </c>
      <c r="K718" s="5">
        <v>0</v>
      </c>
    </row>
    <row r="719" spans="1:11" ht="14.25">
      <c r="A719" s="56" t="s">
        <v>1137</v>
      </c>
      <c r="B719" s="44" t="s">
        <v>952</v>
      </c>
      <c r="C719" s="56" t="s">
        <v>1138</v>
      </c>
      <c r="D719" s="57" t="s">
        <v>1043</v>
      </c>
      <c r="E719" s="45">
        <v>7611.610024125001</v>
      </c>
      <c r="F719" s="45"/>
      <c r="G719" s="56"/>
      <c r="H719" s="41"/>
      <c r="I719" s="41"/>
      <c r="J719" s="30">
        <v>7611.610024125001</v>
      </c>
      <c r="K719" s="5">
        <v>0</v>
      </c>
    </row>
    <row r="720" spans="1:11" ht="52.5">
      <c r="A720" s="56" t="s">
        <v>1137</v>
      </c>
      <c r="B720" s="44" t="s">
        <v>954</v>
      </c>
      <c r="C720" s="56" t="s">
        <v>486</v>
      </c>
      <c r="D720" s="57" t="s">
        <v>1044</v>
      </c>
      <c r="E720" s="45">
        <v>17884.6568478097</v>
      </c>
      <c r="F720" s="45"/>
      <c r="G720" s="56"/>
      <c r="H720" s="41"/>
      <c r="I720" s="41"/>
      <c r="J720" s="30">
        <v>17884.6568478097</v>
      </c>
      <c r="K720" s="5">
        <v>0</v>
      </c>
    </row>
    <row r="721" spans="1:11" ht="52.5">
      <c r="A721" s="56" t="s">
        <v>1137</v>
      </c>
      <c r="B721" s="44" t="s">
        <v>140</v>
      </c>
      <c r="C721" s="56" t="s">
        <v>236</v>
      </c>
      <c r="D721" s="57" t="s">
        <v>172</v>
      </c>
      <c r="E721" s="45">
        <v>19981</v>
      </c>
      <c r="F721" s="45"/>
      <c r="G721" s="56"/>
      <c r="H721" s="41"/>
      <c r="I721" s="41"/>
      <c r="J721" s="30">
        <v>19981</v>
      </c>
      <c r="K721" s="5">
        <v>0</v>
      </c>
    </row>
    <row r="722" spans="1:11" ht="42">
      <c r="A722" s="56" t="s">
        <v>1137</v>
      </c>
      <c r="B722" s="44" t="s">
        <v>956</v>
      </c>
      <c r="C722" s="56" t="s">
        <v>236</v>
      </c>
      <c r="D722" s="57" t="s">
        <v>142</v>
      </c>
      <c r="E722" s="45">
        <v>92591.296</v>
      </c>
      <c r="F722" s="45"/>
      <c r="G722" s="56"/>
      <c r="H722" s="41"/>
      <c r="I722" s="41"/>
      <c r="J722" s="30">
        <v>92591.296</v>
      </c>
      <c r="K722" s="5">
        <v>0</v>
      </c>
    </row>
    <row r="723" spans="1:11" ht="21">
      <c r="A723" s="56" t="s">
        <v>1137</v>
      </c>
      <c r="B723" s="44" t="s">
        <v>956</v>
      </c>
      <c r="C723" s="56" t="s">
        <v>236</v>
      </c>
      <c r="D723" s="57" t="s">
        <v>141</v>
      </c>
      <c r="E723" s="45">
        <v>122847</v>
      </c>
      <c r="F723" s="45"/>
      <c r="G723" s="56"/>
      <c r="H723" s="41"/>
      <c r="I723" s="41"/>
      <c r="J723" s="30">
        <v>122847</v>
      </c>
      <c r="K723" s="5">
        <v>0</v>
      </c>
    </row>
    <row r="724" spans="1:11" ht="21">
      <c r="A724" s="56" t="s">
        <v>1137</v>
      </c>
      <c r="B724" s="44" t="s">
        <v>956</v>
      </c>
      <c r="C724" s="56" t="s">
        <v>225</v>
      </c>
      <c r="D724" s="57" t="s">
        <v>959</v>
      </c>
      <c r="E724" s="45">
        <v>31250</v>
      </c>
      <c r="F724" s="45"/>
      <c r="G724" s="56"/>
      <c r="H724" s="41"/>
      <c r="I724" s="41"/>
      <c r="J724" s="30">
        <v>31250</v>
      </c>
      <c r="K724" s="5">
        <v>0</v>
      </c>
    </row>
    <row r="725" spans="1:11" ht="52.5">
      <c r="A725" s="56" t="s">
        <v>1137</v>
      </c>
      <c r="B725" s="44" t="s">
        <v>470</v>
      </c>
      <c r="C725" s="56" t="s">
        <v>236</v>
      </c>
      <c r="D725" s="57" t="s">
        <v>173</v>
      </c>
      <c r="E725" s="45">
        <v>245404</v>
      </c>
      <c r="F725" s="45"/>
      <c r="G725" s="56"/>
      <c r="H725" s="41"/>
      <c r="I725" s="41"/>
      <c r="J725" s="30">
        <v>245404</v>
      </c>
      <c r="K725" s="5">
        <v>0</v>
      </c>
    </row>
    <row r="726" spans="1:11" ht="63">
      <c r="A726" s="56" t="s">
        <v>1137</v>
      </c>
      <c r="B726" s="44" t="s">
        <v>470</v>
      </c>
      <c r="C726" s="56" t="s">
        <v>236</v>
      </c>
      <c r="D726" s="57" t="s">
        <v>174</v>
      </c>
      <c r="E726" s="45">
        <v>298305</v>
      </c>
      <c r="F726" s="45"/>
      <c r="G726" s="56"/>
      <c r="H726" s="41"/>
      <c r="I726" s="41"/>
      <c r="J726" s="30">
        <v>298305</v>
      </c>
      <c r="K726" s="5">
        <v>0</v>
      </c>
    </row>
    <row r="727" spans="1:11" ht="31.5">
      <c r="A727" s="56" t="s">
        <v>1137</v>
      </c>
      <c r="B727" s="44" t="s">
        <v>473</v>
      </c>
      <c r="C727" s="56" t="s">
        <v>236</v>
      </c>
      <c r="D727" s="57" t="s">
        <v>293</v>
      </c>
      <c r="E727" s="45">
        <v>10116.16</v>
      </c>
      <c r="F727" s="45"/>
      <c r="G727" s="56"/>
      <c r="H727" s="41"/>
      <c r="I727" s="41"/>
      <c r="J727" s="30">
        <v>10116.16</v>
      </c>
      <c r="K727" s="5">
        <v>0</v>
      </c>
    </row>
    <row r="728" spans="1:11" ht="42">
      <c r="A728" s="56" t="s">
        <v>1137</v>
      </c>
      <c r="B728" s="44" t="s">
        <v>473</v>
      </c>
      <c r="C728" s="56" t="s">
        <v>1533</v>
      </c>
      <c r="D728" s="57" t="s">
        <v>53</v>
      </c>
      <c r="E728" s="45">
        <v>4515.58021978022</v>
      </c>
      <c r="F728" s="45"/>
      <c r="G728" s="56"/>
      <c r="H728" s="41"/>
      <c r="I728" s="41"/>
      <c r="J728" s="30">
        <v>4515.58021978022</v>
      </c>
      <c r="K728" s="5">
        <v>0</v>
      </c>
    </row>
    <row r="729" spans="1:11" ht="31.5">
      <c r="A729" s="56" t="s">
        <v>1137</v>
      </c>
      <c r="B729" s="44" t="s">
        <v>473</v>
      </c>
      <c r="C729" s="56" t="s">
        <v>236</v>
      </c>
      <c r="D729" s="57" t="s">
        <v>176</v>
      </c>
      <c r="E729" s="45">
        <v>148912.63</v>
      </c>
      <c r="F729" s="45"/>
      <c r="G729" s="56"/>
      <c r="H729" s="41"/>
      <c r="I729" s="41"/>
      <c r="J729" s="30">
        <v>148912.63</v>
      </c>
      <c r="K729" s="5">
        <v>0</v>
      </c>
    </row>
    <row r="730" spans="1:11" ht="31.5">
      <c r="A730" s="56" t="s">
        <v>1137</v>
      </c>
      <c r="B730" s="44" t="s">
        <v>475</v>
      </c>
      <c r="C730" s="56" t="s">
        <v>836</v>
      </c>
      <c r="D730" s="57" t="s">
        <v>1037</v>
      </c>
      <c r="E730" s="45">
        <v>49954.4633448743</v>
      </c>
      <c r="F730" s="45"/>
      <c r="G730" s="56"/>
      <c r="H730" s="41"/>
      <c r="I730" s="41"/>
      <c r="J730" s="30">
        <v>49954.4633448743</v>
      </c>
      <c r="K730" s="5">
        <v>0</v>
      </c>
    </row>
    <row r="731" spans="1:11" ht="21">
      <c r="A731" s="56" t="s">
        <v>1137</v>
      </c>
      <c r="B731" s="44" t="s">
        <v>475</v>
      </c>
      <c r="C731" s="56" t="s">
        <v>1526</v>
      </c>
      <c r="D731" s="57" t="s">
        <v>354</v>
      </c>
      <c r="E731" s="45">
        <v>29940.7067589944</v>
      </c>
      <c r="F731" s="45"/>
      <c r="G731" s="56"/>
      <c r="H731" s="41"/>
      <c r="I731" s="41"/>
      <c r="J731" s="30">
        <v>29940.7067589944</v>
      </c>
      <c r="K731" s="5">
        <v>0</v>
      </c>
    </row>
    <row r="732" spans="1:11" ht="21">
      <c r="A732" s="56" t="s">
        <v>1137</v>
      </c>
      <c r="B732" s="44" t="s">
        <v>475</v>
      </c>
      <c r="C732" s="56" t="s">
        <v>1508</v>
      </c>
      <c r="D732" s="57" t="s">
        <v>294</v>
      </c>
      <c r="E732" s="45">
        <v>124742.20984494999</v>
      </c>
      <c r="F732" s="45"/>
      <c r="G732" s="56"/>
      <c r="H732" s="41"/>
      <c r="I732" s="41"/>
      <c r="J732" s="30">
        <v>124742.20984494999</v>
      </c>
      <c r="K732" s="5">
        <v>0</v>
      </c>
    </row>
    <row r="733" spans="1:11" ht="21">
      <c r="A733" s="56" t="s">
        <v>1137</v>
      </c>
      <c r="B733" s="44" t="s">
        <v>475</v>
      </c>
      <c r="C733" s="56" t="s">
        <v>836</v>
      </c>
      <c r="D733" s="57" t="s">
        <v>1316</v>
      </c>
      <c r="E733" s="45">
        <v>16575.3424657534</v>
      </c>
      <c r="F733" s="45"/>
      <c r="G733" s="56"/>
      <c r="H733" s="41"/>
      <c r="I733" s="41"/>
      <c r="J733" s="30">
        <v>16575.3424657534</v>
      </c>
      <c r="K733" s="5">
        <v>0</v>
      </c>
    </row>
    <row r="734" spans="1:11" ht="21">
      <c r="A734" s="56" t="s">
        <v>1137</v>
      </c>
      <c r="B734" s="44" t="s">
        <v>475</v>
      </c>
      <c r="C734" s="56" t="s">
        <v>225</v>
      </c>
      <c r="D734" s="57" t="s">
        <v>295</v>
      </c>
      <c r="E734" s="45">
        <v>3698.6301369863004</v>
      </c>
      <c r="F734" s="45"/>
      <c r="G734" s="56"/>
      <c r="H734" s="41"/>
      <c r="I734" s="41"/>
      <c r="J734" s="30">
        <v>3698.6301369863004</v>
      </c>
      <c r="K734" s="5">
        <v>0</v>
      </c>
    </row>
    <row r="735" spans="1:11" ht="21">
      <c r="A735" s="56" t="s">
        <v>1137</v>
      </c>
      <c r="B735" s="44" t="s">
        <v>475</v>
      </c>
      <c r="C735" s="56" t="s">
        <v>236</v>
      </c>
      <c r="D735" s="57" t="s">
        <v>296</v>
      </c>
      <c r="E735" s="45">
        <v>144329</v>
      </c>
      <c r="F735" s="45"/>
      <c r="G735" s="56"/>
      <c r="H735" s="41"/>
      <c r="I735" s="41"/>
      <c r="J735" s="30">
        <v>144329</v>
      </c>
      <c r="K735" s="5">
        <v>0</v>
      </c>
    </row>
    <row r="736" spans="1:11" ht="21">
      <c r="A736" s="56" t="s">
        <v>1137</v>
      </c>
      <c r="B736" s="44" t="s">
        <v>477</v>
      </c>
      <c r="C736" s="56" t="s">
        <v>236</v>
      </c>
      <c r="D736" s="57" t="s">
        <v>1052</v>
      </c>
      <c r="E736" s="45">
        <v>8218.35616438356</v>
      </c>
      <c r="F736" s="45"/>
      <c r="G736" s="56"/>
      <c r="H736" s="41"/>
      <c r="I736" s="41"/>
      <c r="J736" s="30">
        <v>8218.35616438356</v>
      </c>
      <c r="K736" s="5">
        <v>0</v>
      </c>
    </row>
    <row r="737" spans="1:11" ht="31.5">
      <c r="A737" s="56" t="s">
        <v>1137</v>
      </c>
      <c r="B737" s="44" t="s">
        <v>477</v>
      </c>
      <c r="C737" s="56" t="s">
        <v>236</v>
      </c>
      <c r="D737" s="57" t="s">
        <v>177</v>
      </c>
      <c r="E737" s="45">
        <v>53509.6485</v>
      </c>
      <c r="F737" s="45"/>
      <c r="G737" s="56"/>
      <c r="H737" s="41"/>
      <c r="I737" s="41"/>
      <c r="J737" s="30">
        <v>53509.6485</v>
      </c>
      <c r="K737" s="5">
        <v>0</v>
      </c>
    </row>
    <row r="738" spans="1:11" ht="21">
      <c r="A738" s="56" t="s">
        <v>1137</v>
      </c>
      <c r="B738" s="44" t="s">
        <v>478</v>
      </c>
      <c r="C738" s="56" t="s">
        <v>236</v>
      </c>
      <c r="D738" s="57" t="s">
        <v>300</v>
      </c>
      <c r="E738" s="45">
        <v>299987</v>
      </c>
      <c r="F738" s="45"/>
      <c r="G738" s="56"/>
      <c r="H738" s="41"/>
      <c r="I738" s="41"/>
      <c r="J738" s="30">
        <v>299987</v>
      </c>
      <c r="K738" s="5">
        <v>0</v>
      </c>
    </row>
    <row r="739" spans="1:11" ht="31.5">
      <c r="A739" s="56" t="s">
        <v>1137</v>
      </c>
      <c r="B739" s="44" t="s">
        <v>478</v>
      </c>
      <c r="C739" s="56" t="s">
        <v>236</v>
      </c>
      <c r="D739" s="57" t="s">
        <v>299</v>
      </c>
      <c r="E739" s="45">
        <v>103291</v>
      </c>
      <c r="F739" s="45"/>
      <c r="G739" s="56"/>
      <c r="H739" s="41"/>
      <c r="I739" s="41"/>
      <c r="J739" s="30">
        <v>103291</v>
      </c>
      <c r="K739" s="5">
        <v>0</v>
      </c>
    </row>
    <row r="740" spans="1:11" ht="12.75">
      <c r="A740" s="44"/>
      <c r="B740" s="44"/>
      <c r="C740" s="44"/>
      <c r="D740" s="44"/>
      <c r="E740" s="41"/>
      <c r="F740" s="41"/>
      <c r="G740" s="44"/>
      <c r="H740" s="41"/>
      <c r="I740" s="45"/>
      <c r="J740" s="1"/>
      <c r="K740" s="1"/>
    </row>
    <row r="741" spans="1:11" ht="12.75">
      <c r="A741" s="44"/>
      <c r="B741" s="44"/>
      <c r="C741" s="44"/>
      <c r="D741" s="44"/>
      <c r="E741" s="41"/>
      <c r="F741" s="41"/>
      <c r="G741" s="44"/>
      <c r="H741" s="41"/>
      <c r="I741" s="45"/>
      <c r="J741" s="1"/>
      <c r="K741" s="1"/>
    </row>
    <row r="742" spans="1:9" ht="12.75">
      <c r="A742" s="41"/>
      <c r="B742" s="41"/>
      <c r="C742" s="41"/>
      <c r="D742" s="41"/>
      <c r="E742" s="41"/>
      <c r="F742" s="41"/>
      <c r="G742" s="41"/>
      <c r="H742" s="41"/>
      <c r="I742" s="42"/>
    </row>
    <row r="743" spans="1:12" ht="12.75">
      <c r="A743" s="41" t="s">
        <v>978</v>
      </c>
      <c r="B743" s="41"/>
      <c r="C743" s="41"/>
      <c r="D743" s="41">
        <f>SUM(D10:D742)</f>
        <v>0</v>
      </c>
      <c r="E743" s="45">
        <f>SUM(E13:E742)</f>
        <v>28944532.674064334</v>
      </c>
      <c r="F743" s="45">
        <f aca="true" t="shared" si="0" ref="F743:K743">SUM(F13:F742)</f>
        <v>2960200.3064720407</v>
      </c>
      <c r="G743" s="45">
        <f t="shared" si="0"/>
        <v>2575282.7771865907</v>
      </c>
      <c r="H743" s="45">
        <f t="shared" si="0"/>
        <v>0</v>
      </c>
      <c r="I743" s="45">
        <f t="shared" si="0"/>
        <v>0</v>
      </c>
      <c r="J743" s="24">
        <f t="shared" si="0"/>
        <v>33251690.13518264</v>
      </c>
      <c r="K743" s="24">
        <f t="shared" si="0"/>
        <v>1228325.622540318</v>
      </c>
      <c r="L743" s="24"/>
    </row>
  </sheetData>
  <sheetProtection/>
  <mergeCells count="2">
    <mergeCell ref="A1:I1"/>
    <mergeCell ref="A2:I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Jewish General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JGH User</dc:creator>
  <cp:keywords/>
  <dc:description/>
  <cp:lastModifiedBy>Ranjan Sudra</cp:lastModifiedBy>
  <cp:lastPrinted>2018-03-14T15:26:17Z</cp:lastPrinted>
  <dcterms:created xsi:type="dcterms:W3CDTF">2018-03-05T14:56:19Z</dcterms:created>
  <dcterms:modified xsi:type="dcterms:W3CDTF">2018-03-14T15:27:58Z</dcterms:modified>
  <cp:category/>
  <cp:version/>
  <cp:contentType/>
  <cp:contentStatus/>
</cp:coreProperties>
</file>